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as_vivianpoh\Documents\My MAS Documents\SFEMC\FX Survey\Jul 21 Website Publication\"/>
    </mc:Choice>
  </mc:AlternateContent>
  <xr:revisionPtr revIDLastSave="0" documentId="13_ncr:1_{DC7806C0-508B-40B9-8402-A98CFF069A38}" xr6:coauthVersionLast="45" xr6:coauthVersionMax="45" xr10:uidLastSave="{00000000-0000-0000-0000-000000000000}"/>
  <bookViews>
    <workbookView xWindow="2595" yWindow="2595" windowWidth="15375" windowHeight="7875" firstSheet="3" activeTab="5" xr2:uid="{00000000-000D-0000-FFFF-FFFF00000000}"/>
  </bookViews>
  <sheets>
    <sheet name="Cover Page" sheetId="1" r:id="rId1"/>
    <sheet name="Table 1" sheetId="3" r:id="rId2"/>
    <sheet name="Table 2" sheetId="6" r:id="rId3"/>
    <sheet name="Table 3" sheetId="7" r:id="rId4"/>
    <sheet name="Table 4" sheetId="8" r:id="rId5"/>
    <sheet name="Table 5"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 i="1" l="1"/>
  <c r="A13" i="1"/>
  <c r="A12" i="1"/>
</calcChain>
</file>

<file path=xl/sharedStrings.xml><?xml version="1.0" encoding="utf-8"?>
<sst xmlns="http://schemas.openxmlformats.org/spreadsheetml/2006/main" count="161" uniqueCount="69">
  <si>
    <t>The Singapore Foreign Exchange Market Committee</t>
  </si>
  <si>
    <t>c/o Oversea-Chinese Banking Corporation</t>
  </si>
  <si>
    <t>65 Chulia Street, OCBC Centre</t>
  </si>
  <si>
    <t>The Singapore Foreign Exchange Market Committee (SFEMC) is pleased to announce the results of the semi-annual survey of foreign exchange volume in Singapore. The aim of the survey is to provide greater market transparency and better monitoring of foreign exchange activity.</t>
  </si>
  <si>
    <t>The main findings of the survey are:</t>
  </si>
  <si>
    <r>
      <t xml:space="preserve">Details of the survey are available at </t>
    </r>
    <r>
      <rPr>
        <sz val="12"/>
        <color rgb="FF0000FF"/>
        <rFont val="Arial"/>
        <family val="2"/>
      </rPr>
      <t>http://www.sfemc.org</t>
    </r>
    <r>
      <rPr>
        <sz val="12"/>
        <color rgb="FF000000"/>
        <rFont val="Arial"/>
        <family val="2"/>
      </rPr>
      <t>. The survey is based on information compiled from the top 30 FX activity institutions in Singapore, with support from the Monetary Authority of Singapore in the collection of data and administering of survey. The reporting basis of the survey is the location of the trading desk. The SFEMC also collaborated with the New York Foreign Exchange Committee, United Kingdom’s Foreign Exchange Joint Standing Committee, Tokyo Foreign Exchange Market Committee, Canadian Foreign Exchange Committee and Australian Foreign Exchange Committee, which conducted similar surveys over the same time period for the North American, UK, Japan, Canadian and Australian markets respectively.</t>
    </r>
  </si>
  <si>
    <t xml:space="preserve">The results of the surveys can be found at </t>
  </si>
  <si>
    <t>http://www.newyorkfed.org/fxc/volumesurvey/</t>
  </si>
  <si>
    <t>http://www.fxcomtky.com/index_e.html</t>
  </si>
  <si>
    <t>http://www.tma.org.hk/en_newsevents_n1.aspx?newsld=308</t>
  </si>
  <si>
    <t>http://www.afxc.rba.gov.au/statistics</t>
  </si>
  <si>
    <t>http://www.cfec.ca/fx_volume.html</t>
  </si>
  <si>
    <t>For queries on the survey, please contact the secretariat.</t>
  </si>
  <si>
    <t>* Spot, outright forwards and FX swaps.</t>
  </si>
  <si>
    <t>** FX options and currency swaps.</t>
  </si>
  <si>
    <t>GRAND TOTAL</t>
  </si>
  <si>
    <t>Sub-total</t>
  </si>
  <si>
    <t>OTHERS</t>
  </si>
  <si>
    <t>EUR/YEN</t>
  </si>
  <si>
    <t>EUR/STG</t>
  </si>
  <si>
    <t>STG/YEN</t>
  </si>
  <si>
    <t>S$/OTHERS</t>
  </si>
  <si>
    <t>S$/YEN</t>
  </si>
  <si>
    <t>S$/EUR</t>
  </si>
  <si>
    <t>US$/OTHERS</t>
  </si>
  <si>
    <t>US$/SFR</t>
  </si>
  <si>
    <t>US$/C$</t>
  </si>
  <si>
    <t>US$/A$</t>
  </si>
  <si>
    <t>US$/YEN</t>
  </si>
  <si>
    <t>US$/EUR</t>
  </si>
  <si>
    <t>US$/STG</t>
  </si>
  <si>
    <t>US$/S$</t>
  </si>
  <si>
    <t>TOTAL</t>
  </si>
  <si>
    <t xml:space="preserve"> </t>
  </si>
  <si>
    <t>US$ mn</t>
  </si>
  <si>
    <t>April 2019</t>
  </si>
  <si>
    <t>Table 5: Foreign Exchange Options*</t>
  </si>
  <si>
    <t>S$/STG</t>
  </si>
  <si>
    <t>Table 4: Foreign Exchange Swaps*</t>
  </si>
  <si>
    <t xml:space="preserve">Table 3: Outright Forwards*
</t>
  </si>
  <si>
    <t xml:space="preserve">Table 2: Spot Transactions*
</t>
  </si>
  <si>
    <t>Total foreign exchange derivatives turnover</t>
  </si>
  <si>
    <t>Foreign exchange options</t>
  </si>
  <si>
    <t>Currency swaps</t>
  </si>
  <si>
    <t>Total foreign exchange turnover</t>
  </si>
  <si>
    <t>Foreign exchange swaps</t>
  </si>
  <si>
    <t>Outright forwards</t>
  </si>
  <si>
    <t>Spot transactions</t>
  </si>
  <si>
    <t>(US$ mn)</t>
  </si>
  <si>
    <t>Instrument</t>
  </si>
  <si>
    <t xml:space="preserve">Average Daily Volume
</t>
  </si>
  <si>
    <t>Table 1b: Total Foreign Exchange and Foreign Exchange Derivatives Volume*</t>
  </si>
  <si>
    <t>Number of working days</t>
  </si>
  <si>
    <t xml:space="preserve">Total Monthly Volume
</t>
  </si>
  <si>
    <t>Table 1a: Total Foreign Exchange and Foreign Exchange Derivatives Volume*</t>
  </si>
  <si>
    <t>Results of Singapore Foreign Exchange and Foreign Exchange Derivatives Market Turnover Survey</t>
  </si>
  <si>
    <t>*: Adjusted for double counting of deals between survey contributors.</t>
  </si>
  <si>
    <t xml:space="preserve">  Totals may not sum due to rounding.</t>
  </si>
  <si>
    <t>Counterparties In Singapore</t>
  </si>
  <si>
    <t>Counterparties Outside Singapore</t>
  </si>
  <si>
    <t xml:space="preserve">Counterparties In Singapore </t>
  </si>
  <si>
    <t xml:space="preserve">Counterparties Outside Singapore </t>
  </si>
  <si>
    <r>
      <t xml:space="preserve">          </t>
    </r>
    <r>
      <rPr>
        <b/>
        <i/>
        <sz val="12"/>
        <color theme="1"/>
        <rFont val="Times New Roman"/>
        <family val="1"/>
      </rPr>
      <t>US$ mn</t>
    </r>
  </si>
  <si>
    <t xml:space="preserve">    Totals may not sum due to rounding.</t>
  </si>
  <si>
    <t>October 2019</t>
  </si>
  <si>
    <t>Total Monthly Volume for October 2019</t>
  </si>
  <si>
    <t>4 February 2020</t>
  </si>
  <si>
    <t>SURVEY OF SINGAPORE FOREIGN EXCHANGE VOLUME IN OCTOBER 2019</t>
  </si>
  <si>
    <t>https://www.bankofengland.co.uk/markets/london-foreign-exchange-joint-standing-committee/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</si>
</sst>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mmmm\ yyyy"/>
    <numFmt numFmtId="166" formatCode="_-* #,##0_-;\-* #,##0_-;_-* &quot;-&quot;??_-;_-@_-"/>
  </numFmts>
  <fonts count="20">
    <font>
      <sz val="11"/>
      <color theme="1"/>
      <name val="Calibri"/>
      <family val="2"/>
      <scheme val="minor"/>
    </font>
    <font>
      <b/>
      <sz val="14"/>
      <color theme="1"/>
      <name val="Arial"/>
      <family val="2"/>
    </font>
    <font>
      <sz val="12"/>
      <color theme="1"/>
      <name val="Arial"/>
      <family val="2"/>
    </font>
    <font>
      <sz val="10"/>
      <color theme="1"/>
      <name val="Arial"/>
      <family val="2"/>
    </font>
    <font>
      <b/>
      <sz val="12"/>
      <color theme="1"/>
      <name val="Arial"/>
      <family val="2"/>
    </font>
    <font>
      <sz val="12"/>
      <color rgb="FF000000"/>
      <name val="Arial"/>
      <family val="2"/>
    </font>
    <font>
      <sz val="12"/>
      <color rgb="FF0000FF"/>
      <name val="Arial"/>
      <family val="2"/>
    </font>
    <font>
      <u/>
      <sz val="11"/>
      <color theme="10"/>
      <name val="Calibri"/>
      <family val="2"/>
      <scheme val="minor"/>
    </font>
    <font>
      <u/>
      <sz val="12"/>
      <color theme="10"/>
      <name val="Arial"/>
      <family val="2"/>
    </font>
    <font>
      <sz val="10"/>
      <name val="Arial "/>
    </font>
    <font>
      <sz val="10"/>
      <name val="Arial "/>
      <family val="2"/>
    </font>
    <font>
      <sz val="12"/>
      <color rgb="FF000000"/>
      <name val="Times New Roman"/>
      <family val="1"/>
    </font>
    <font>
      <b/>
      <sz val="12"/>
      <color theme="1"/>
      <name val="Times New Roman"/>
      <family val="1"/>
    </font>
    <font>
      <sz val="12"/>
      <color theme="1"/>
      <name val="Times New Roman"/>
      <family val="1"/>
    </font>
    <font>
      <b/>
      <i/>
      <sz val="12"/>
      <color theme="1"/>
      <name val="Times New Roman"/>
      <family val="1"/>
    </font>
    <font>
      <b/>
      <i/>
      <sz val="12"/>
      <name val="Times New Roman"/>
      <family val="1"/>
    </font>
    <font>
      <b/>
      <sz val="12"/>
      <color rgb="FF000000"/>
      <name val="Times New Roman"/>
      <family val="1"/>
    </font>
    <font>
      <b/>
      <sz val="12"/>
      <name val="Times New Roman"/>
      <family val="1"/>
    </font>
    <font>
      <sz val="11"/>
      <color theme="1"/>
      <name val="Calibri"/>
      <family val="2"/>
      <scheme val="minor"/>
    </font>
    <font>
      <sz val="12"/>
      <name val="Arial"/>
      <family val="2"/>
    </font>
  </fonts>
  <fills count="2">
    <fill>
      <patternFill patternType="none"/>
    </fill>
    <fill>
      <patternFill patternType="gray125"/>
    </fill>
  </fills>
  <borders count="9">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xf numFmtId="0" fontId="9" fillId="0" borderId="0"/>
    <xf numFmtId="164" fontId="18" fillId="0" borderId="0" applyFont="0" applyFill="0" applyBorder="0" applyAlignment="0" applyProtection="0"/>
  </cellStyleXfs>
  <cellXfs count="63">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8" fillId="0" borderId="0" xfId="1" applyFont="1" applyAlignment="1">
      <alignment vertical="center"/>
    </xf>
    <xf numFmtId="0" fontId="3" fillId="0" borderId="0" xfId="0" applyFont="1" applyAlignment="1">
      <alignment vertical="center"/>
    </xf>
    <xf numFmtId="0" fontId="10" fillId="0" borderId="0" xfId="2" applyFont="1"/>
    <xf numFmtId="0" fontId="12" fillId="0" borderId="2" xfId="2" applyFont="1" applyBorder="1" applyAlignment="1">
      <alignment horizontal="left" vertical="center"/>
    </xf>
    <xf numFmtId="0" fontId="12" fillId="0" borderId="2" xfId="2" applyFont="1" applyBorder="1" applyAlignment="1">
      <alignment vertical="center"/>
    </xf>
    <xf numFmtId="0" fontId="13" fillId="0" borderId="4" xfId="2" applyFont="1" applyBorder="1" applyAlignment="1">
      <alignment vertical="center"/>
    </xf>
    <xf numFmtId="0" fontId="13" fillId="0" borderId="6" xfId="2" applyFont="1" applyBorder="1" applyAlignment="1">
      <alignment vertical="center"/>
    </xf>
    <xf numFmtId="0" fontId="12" fillId="0" borderId="5" xfId="2" applyFont="1" applyBorder="1" applyAlignment="1">
      <alignment horizontal="center" vertical="center" wrapText="1"/>
    </xf>
    <xf numFmtId="0" fontId="9" fillId="0" borderId="0" xfId="2"/>
    <xf numFmtId="165" fontId="15" fillId="0" borderId="0" xfId="2" applyNumberFormat="1" applyFont="1" applyAlignment="1">
      <alignment horizontal="left"/>
    </xf>
    <xf numFmtId="0" fontId="15" fillId="0" borderId="0" xfId="2" applyFont="1" applyAlignment="1"/>
    <xf numFmtId="0" fontId="16" fillId="0" borderId="2" xfId="2" applyFont="1" applyBorder="1" applyAlignment="1">
      <alignment horizontal="left" vertical="center"/>
    </xf>
    <xf numFmtId="0" fontId="16" fillId="0" borderId="2" xfId="2" applyFont="1" applyBorder="1" applyAlignment="1">
      <alignment vertical="center"/>
    </xf>
    <xf numFmtId="0" fontId="14" fillId="0" borderId="0" xfId="2" applyFont="1" applyAlignment="1">
      <alignment horizontal="right" vertical="center"/>
    </xf>
    <xf numFmtId="0" fontId="12" fillId="0" borderId="1" xfId="2" applyFont="1" applyBorder="1" applyAlignment="1">
      <alignment horizontal="center" vertical="center" wrapText="1"/>
    </xf>
    <xf numFmtId="0" fontId="17" fillId="0" borderId="0" xfId="2" applyFont="1" applyAlignment="1"/>
    <xf numFmtId="3" fontId="16" fillId="0" borderId="1" xfId="2" applyNumberFormat="1" applyFont="1" applyBorder="1" applyAlignment="1">
      <alignment horizontal="center" vertical="center" wrapText="1"/>
    </xf>
    <xf numFmtId="0" fontId="12" fillId="0" borderId="2" xfId="2" applyFont="1" applyBorder="1" applyAlignment="1">
      <alignment vertical="center" wrapText="1"/>
    </xf>
    <xf numFmtId="3" fontId="11" fillId="0" borderId="3" xfId="2" applyNumberFormat="1" applyFont="1" applyBorder="1" applyAlignment="1">
      <alignment horizontal="center" vertical="center" wrapText="1"/>
    </xf>
    <xf numFmtId="0" fontId="13" fillId="0" borderId="4" xfId="2" applyFont="1" applyBorder="1" applyAlignment="1">
      <alignment vertical="center" wrapText="1"/>
    </xf>
    <xf numFmtId="3" fontId="16" fillId="0" borderId="3" xfId="2" applyNumberFormat="1" applyFont="1" applyBorder="1" applyAlignment="1">
      <alignment horizontal="center" vertical="center" wrapText="1"/>
    </xf>
    <xf numFmtId="0" fontId="12" fillId="0" borderId="4" xfId="2" applyFont="1" applyBorder="1" applyAlignment="1">
      <alignment vertical="center" wrapText="1"/>
    </xf>
    <xf numFmtId="165" fontId="12" fillId="0" borderId="5" xfId="2" applyNumberFormat="1" applyFont="1" applyBorder="1" applyAlignment="1">
      <alignment horizontal="center" vertical="center" wrapText="1"/>
    </xf>
    <xf numFmtId="0" fontId="15" fillId="0" borderId="0" xfId="2" applyFont="1" applyAlignment="1">
      <alignment horizontal="center"/>
    </xf>
    <xf numFmtId="0" fontId="17" fillId="0" borderId="0" xfId="2" applyFont="1" applyAlignment="1">
      <alignment horizontal="center"/>
    </xf>
    <xf numFmtId="0" fontId="10" fillId="0" borderId="0" xfId="2" applyFont="1" applyAlignment="1">
      <alignment horizontal="center"/>
    </xf>
    <xf numFmtId="0" fontId="12" fillId="0" borderId="0" xfId="0" applyFont="1" applyFill="1" applyAlignment="1">
      <alignment vertical="center"/>
    </xf>
    <xf numFmtId="0" fontId="12" fillId="0" borderId="0" xfId="0" quotePrefix="1" applyFont="1" applyFill="1" applyAlignment="1">
      <alignment vertical="center"/>
    </xf>
    <xf numFmtId="0" fontId="13" fillId="0" borderId="0" xfId="0" applyFont="1" applyFill="1" applyAlignment="1">
      <alignment vertical="center"/>
    </xf>
    <xf numFmtId="3" fontId="0" fillId="0" borderId="0" xfId="0" applyNumberFormat="1"/>
    <xf numFmtId="0" fontId="12" fillId="0" borderId="6" xfId="2"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0" xfId="0" applyFont="1" applyAlignment="1">
      <alignment vertical="center"/>
    </xf>
    <xf numFmtId="0" fontId="9" fillId="0" borderId="0" xfId="2" applyBorder="1"/>
    <xf numFmtId="0" fontId="10" fillId="0" borderId="0" xfId="2" applyFont="1" applyBorder="1"/>
    <xf numFmtId="0" fontId="12" fillId="0" borderId="0" xfId="0" applyFont="1" applyFill="1" applyBorder="1" applyAlignment="1">
      <alignment vertical="center"/>
    </xf>
    <xf numFmtId="0" fontId="15" fillId="0" borderId="0" xfId="2" applyFont="1" applyBorder="1" applyAlignment="1"/>
    <xf numFmtId="165" fontId="15" fillId="0" borderId="0" xfId="2" applyNumberFormat="1" applyFont="1" applyBorder="1" applyAlignment="1">
      <alignment horizontal="left"/>
    </xf>
    <xf numFmtId="3" fontId="11" fillId="0" borderId="0" xfId="2" applyNumberFormat="1" applyFont="1" applyBorder="1" applyAlignment="1">
      <alignment horizontal="right" vertical="center"/>
    </xf>
    <xf numFmtId="0" fontId="13" fillId="0" borderId="0" xfId="0" applyFont="1" applyBorder="1" applyAlignment="1">
      <alignment vertical="center"/>
    </xf>
    <xf numFmtId="0" fontId="16" fillId="0" borderId="0" xfId="2" applyFont="1" applyBorder="1" applyAlignment="1">
      <alignment horizontal="left" vertical="center"/>
    </xf>
    <xf numFmtId="0" fontId="12" fillId="0" borderId="0" xfId="0" applyFont="1" applyAlignment="1">
      <alignment horizontal="right" vertical="center"/>
    </xf>
    <xf numFmtId="0" fontId="12" fillId="0" borderId="7" xfId="0" applyFont="1" applyBorder="1" applyAlignment="1">
      <alignment horizontal="left" vertical="center" wrapText="1"/>
    </xf>
    <xf numFmtId="0" fontId="13"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xf numFmtId="0" fontId="9" fillId="0" borderId="0" xfId="2" applyFont="1" applyBorder="1"/>
    <xf numFmtId="164" fontId="15" fillId="0" borderId="0" xfId="3" applyFont="1" applyBorder="1" applyAlignment="1"/>
    <xf numFmtId="15" fontId="19" fillId="0" borderId="0" xfId="0" quotePrefix="1" applyNumberFormat="1" applyFont="1" applyFill="1" applyAlignment="1">
      <alignment horizontal="left" vertical="center"/>
    </xf>
    <xf numFmtId="3" fontId="12" fillId="0" borderId="0" xfId="0" applyNumberFormat="1" applyFont="1" applyFill="1" applyBorder="1" applyAlignment="1">
      <alignment vertical="center"/>
    </xf>
    <xf numFmtId="0" fontId="12" fillId="0" borderId="6" xfId="2" applyFont="1" applyBorder="1" applyAlignment="1">
      <alignment vertical="center" wrapText="1"/>
    </xf>
    <xf numFmtId="0" fontId="12" fillId="0" borderId="2" xfId="2" applyFont="1" applyBorder="1" applyAlignment="1">
      <alignment vertical="center" wrapText="1"/>
    </xf>
    <xf numFmtId="166" fontId="11" fillId="0" borderId="3" xfId="3" applyNumberFormat="1" applyFont="1" applyBorder="1" applyAlignment="1">
      <alignment horizontal="right" vertical="center"/>
    </xf>
    <xf numFmtId="166" fontId="11" fillId="0" borderId="1" xfId="3" applyNumberFormat="1" applyFont="1" applyBorder="1" applyAlignment="1">
      <alignment horizontal="right" vertical="center"/>
    </xf>
    <xf numFmtId="166" fontId="11" fillId="0" borderId="5" xfId="3" applyNumberFormat="1" applyFont="1" applyBorder="1" applyAlignment="1">
      <alignment horizontal="right" vertical="center"/>
    </xf>
  </cellXfs>
  <cellStyles count="4">
    <cellStyle name="Comma" xfId="3" builtinId="3"/>
    <cellStyle name="Hyperlink" xfId="1"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ma.org.hk/en_newsevents_n1.aspx?newsld=308" TargetMode="External"/><Relationship Id="rId7" Type="http://schemas.openxmlformats.org/officeDocument/2006/relationships/printerSettings" Target="../printerSettings/printerSettings1.bin"/><Relationship Id="rId2" Type="http://schemas.openxmlformats.org/officeDocument/2006/relationships/hyperlink" Target="http://www.fxcomtky.com/index_e.html" TargetMode="External"/><Relationship Id="rId1" Type="http://schemas.openxmlformats.org/officeDocument/2006/relationships/hyperlink" Target="http://www.newyorkfed.org/fxc/volumesurvey/" TargetMode="External"/><Relationship Id="rId6" Type="http://schemas.openxmlformats.org/officeDocument/2006/relationships/hyperlink" Target="https://www.bankofengland.co.uk/markets/london-foreign-exchange-joint-standing-committee/" TargetMode="External"/><Relationship Id="rId5" Type="http://schemas.openxmlformats.org/officeDocument/2006/relationships/hyperlink" Target="http://www.cfec.ca/fx_volume.html" TargetMode="External"/><Relationship Id="rId4" Type="http://schemas.openxmlformats.org/officeDocument/2006/relationships/hyperlink" Target="http://www.afxc.rba.gov.au/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showGridLines="0" zoomScale="70" zoomScaleNormal="70" workbookViewId="0">
      <selection activeCell="A26" sqref="A26"/>
    </sheetView>
  </sheetViews>
  <sheetFormatPr defaultRowHeight="15"/>
  <cols>
    <col min="1" max="1" width="200.7109375" style="2" customWidth="1"/>
  </cols>
  <sheetData>
    <row r="1" spans="1:1" ht="18">
      <c r="A1" s="1" t="s">
        <v>0</v>
      </c>
    </row>
    <row r="2" spans="1:1">
      <c r="A2" s="3" t="s">
        <v>1</v>
      </c>
    </row>
    <row r="3" spans="1:1">
      <c r="A3" s="3" t="s">
        <v>2</v>
      </c>
    </row>
    <row r="5" spans="1:1">
      <c r="A5" s="56" t="s">
        <v>66</v>
      </c>
    </row>
    <row r="7" spans="1:1" ht="15.75">
      <c r="A7" s="4" t="s">
        <v>67</v>
      </c>
    </row>
    <row r="9" spans="1:1" ht="30">
      <c r="A9" s="5" t="s">
        <v>3</v>
      </c>
    </row>
    <row r="11" spans="1:1">
      <c r="A11" s="6" t="s">
        <v>4</v>
      </c>
    </row>
    <row r="12" spans="1:1">
      <c r="A12" s="2" t="str">
        <f>CONCATENATE("1) Average daily reported ‘traditional’* foreign exchange turnover was US$", ROUND('Table 1'!C24/1000,0),"bn in ",'Table 1'!A2,".")</f>
        <v>1) Average daily reported ‘traditional’* foreign exchange turnover was US$462bn in October 2019.</v>
      </c>
    </row>
    <row r="13" spans="1:1">
      <c r="A13" s="2" t="str">
        <f>CONCATENATE("2) Average daily reported turnover in OTC foreign exchange derivatives** was US$", ROUND('Table 1'!C27/1000,0),"bn in ",'Table 1'!A2,".")</f>
        <v>2) Average daily reported turnover in OTC foreign exchange derivatives** was US$133bn in October 2019.</v>
      </c>
    </row>
    <row r="14" spans="1:1">
      <c r="A14" s="6" t="str">
        <f>CONCATENATE("3) Average daily reported turnover in overall foreign exchange market was US$",ROUND(SUM('Table 1'!C24,'Table 1'!C27)/1000,0),"bn in ",'Table 1'!A2,", a ", ROUND((SUM('Table 1'!C24,'Table 1'!C27)/SUM('Table 1'!B24,'Table 1'!B27)-1)*100,0),"% ",IF(SUM('Table 1'!C24,'Table 1'!C27)&gt;SUM('Table 1'!B24,'Table 1'!B27),"increase", "decrease")," from ",'Table 1'!B6,".")</f>
        <v>3) Average daily reported turnover in overall foreign exchange market was US$595bn in October 2019, a -1% decrease from April 2019.</v>
      </c>
    </row>
    <row r="16" spans="1:1" ht="60">
      <c r="A16" s="5" t="s">
        <v>5</v>
      </c>
    </row>
    <row r="18" spans="1:1">
      <c r="A18" s="2" t="s">
        <v>6</v>
      </c>
    </row>
    <row r="19" spans="1:1">
      <c r="A19" s="7" t="s">
        <v>68</v>
      </c>
    </row>
    <row r="20" spans="1:1">
      <c r="A20" s="7" t="s">
        <v>7</v>
      </c>
    </row>
    <row r="21" spans="1:1">
      <c r="A21" s="7" t="s">
        <v>8</v>
      </c>
    </row>
    <row r="22" spans="1:1">
      <c r="A22" s="7" t="s">
        <v>9</v>
      </c>
    </row>
    <row r="23" spans="1:1">
      <c r="A23" s="7" t="s">
        <v>10</v>
      </c>
    </row>
    <row r="24" spans="1:1">
      <c r="A24" s="7" t="s">
        <v>11</v>
      </c>
    </row>
    <row r="26" spans="1:1">
      <c r="A26" s="2" t="s">
        <v>12</v>
      </c>
    </row>
    <row r="28" spans="1:1">
      <c r="A28" s="8" t="s">
        <v>13</v>
      </c>
    </row>
    <row r="29" spans="1:1">
      <c r="A29" s="8" t="s">
        <v>14</v>
      </c>
    </row>
  </sheetData>
  <hyperlinks>
    <hyperlink ref="A20" r:id="rId1" xr:uid="{00000000-0004-0000-0000-000000000000}"/>
    <hyperlink ref="A21" r:id="rId2" xr:uid="{00000000-0004-0000-0000-000001000000}"/>
    <hyperlink ref="A22" r:id="rId3" xr:uid="{00000000-0004-0000-0000-000002000000}"/>
    <hyperlink ref="A23" r:id="rId4" xr:uid="{00000000-0004-0000-0000-000003000000}"/>
    <hyperlink ref="A24" r:id="rId5" xr:uid="{00000000-0004-0000-0000-000004000000}"/>
    <hyperlink ref="A19" r:id="rId6" xr:uid="{00000000-0004-0000-0000-000005000000}"/>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showGridLines="0" zoomScale="80" zoomScaleNormal="80" workbookViewId="0">
      <selection activeCell="B21" sqref="B21:C27"/>
    </sheetView>
  </sheetViews>
  <sheetFormatPr defaultRowHeight="15"/>
  <cols>
    <col min="1" max="1" width="46.140625" customWidth="1"/>
    <col min="2" max="3" width="25.7109375" customWidth="1"/>
  </cols>
  <sheetData>
    <row r="1" spans="1:3" ht="15.75">
      <c r="A1" s="33" t="s">
        <v>55</v>
      </c>
    </row>
    <row r="2" spans="1:3" ht="15.75">
      <c r="A2" s="34" t="s">
        <v>64</v>
      </c>
    </row>
    <row r="4" spans="1:3" ht="15.75">
      <c r="A4" s="22" t="s">
        <v>54</v>
      </c>
      <c r="B4" s="15"/>
      <c r="C4" s="9"/>
    </row>
    <row r="5" spans="1:3" ht="16.5" thickBot="1">
      <c r="A5" s="17" t="s">
        <v>53</v>
      </c>
      <c r="B5" s="15"/>
      <c r="C5" s="9"/>
    </row>
    <row r="6" spans="1:3" ht="15.75">
      <c r="A6" s="58" t="s">
        <v>49</v>
      </c>
      <c r="B6" s="14" t="s">
        <v>35</v>
      </c>
      <c r="C6" s="29">
        <v>43739</v>
      </c>
    </row>
    <row r="7" spans="1:3" ht="16.5" thickBot="1">
      <c r="A7" s="59"/>
      <c r="B7" s="21" t="s">
        <v>48</v>
      </c>
      <c r="C7" s="21" t="s">
        <v>48</v>
      </c>
    </row>
    <row r="8" spans="1:3" ht="16.149999999999999" customHeight="1">
      <c r="A8" s="12" t="s">
        <v>47</v>
      </c>
      <c r="B8" s="25">
        <v>2411813.4566813512</v>
      </c>
      <c r="C8" s="25">
        <v>2351355.0323410504</v>
      </c>
    </row>
    <row r="9" spans="1:3" ht="16.149999999999999" customHeight="1">
      <c r="A9" s="12" t="s">
        <v>46</v>
      </c>
      <c r="B9" s="25">
        <v>1629020.2599118953</v>
      </c>
      <c r="C9" s="25">
        <v>1637401.0554943029</v>
      </c>
    </row>
    <row r="10" spans="1:3" ht="16.149999999999999" customHeight="1">
      <c r="A10" s="12" t="s">
        <v>45</v>
      </c>
      <c r="B10" s="25">
        <v>5844112.9893538915</v>
      </c>
      <c r="C10" s="25">
        <v>6169679.846747526</v>
      </c>
    </row>
    <row r="11" spans="1:3" ht="16.149999999999999" customHeight="1">
      <c r="A11" s="28" t="s">
        <v>44</v>
      </c>
      <c r="B11" s="27">
        <v>9884946.7059471384</v>
      </c>
      <c r="C11" s="27">
        <v>10158435.93458288</v>
      </c>
    </row>
    <row r="12" spans="1:3" ht="16.149999999999999" customHeight="1">
      <c r="A12" s="12" t="s">
        <v>43</v>
      </c>
      <c r="B12" s="25">
        <v>2032161.3678414079</v>
      </c>
      <c r="C12" s="25">
        <v>2289553.2613009927</v>
      </c>
    </row>
    <row r="13" spans="1:3" ht="16.149999999999999" customHeight="1">
      <c r="A13" s="12" t="s">
        <v>42</v>
      </c>
      <c r="B13" s="25">
        <v>673115.55653450813</v>
      </c>
      <c r="C13" s="25">
        <v>631578.7217934588</v>
      </c>
    </row>
    <row r="14" spans="1:3" ht="16.149999999999999" customHeight="1">
      <c r="A14" s="28" t="s">
        <v>41</v>
      </c>
      <c r="B14" s="27">
        <v>2705276.9243759159</v>
      </c>
      <c r="C14" s="27">
        <v>2921131.9830944515</v>
      </c>
    </row>
    <row r="15" spans="1:3" ht="16.149999999999999" customHeight="1" thickBot="1">
      <c r="A15" s="11" t="s">
        <v>52</v>
      </c>
      <c r="B15" s="23">
        <v>21</v>
      </c>
      <c r="C15" s="23">
        <v>22</v>
      </c>
    </row>
    <row r="16" spans="1:3">
      <c r="A16" s="9"/>
      <c r="B16" s="32"/>
      <c r="C16" s="9"/>
    </row>
    <row r="17" spans="1:4" ht="15.75">
      <c r="A17" s="22" t="s">
        <v>51</v>
      </c>
      <c r="B17" s="31"/>
      <c r="C17" s="15"/>
    </row>
    <row r="18" spans="1:4" ht="16.5" thickBot="1">
      <c r="A18" s="17" t="s">
        <v>50</v>
      </c>
      <c r="B18" s="30"/>
      <c r="C18" s="15"/>
    </row>
    <row r="19" spans="1:4" ht="15.75">
      <c r="A19" s="58" t="s">
        <v>49</v>
      </c>
      <c r="B19" s="14" t="s">
        <v>35</v>
      </c>
      <c r="C19" s="29">
        <v>43739</v>
      </c>
    </row>
    <row r="20" spans="1:4" ht="16.5" thickBot="1">
      <c r="A20" s="59"/>
      <c r="B20" s="21" t="s">
        <v>48</v>
      </c>
      <c r="C20" s="21" t="s">
        <v>48</v>
      </c>
    </row>
    <row r="21" spans="1:4" ht="16.149999999999999" customHeight="1">
      <c r="A21" s="26" t="s">
        <v>47</v>
      </c>
      <c r="B21" s="25">
        <v>114848</v>
      </c>
      <c r="C21" s="25">
        <v>106880</v>
      </c>
    </row>
    <row r="22" spans="1:4" ht="16.149999999999999" customHeight="1">
      <c r="A22" s="26" t="s">
        <v>46</v>
      </c>
      <c r="B22" s="25">
        <v>77572</v>
      </c>
      <c r="C22" s="25">
        <v>74427</v>
      </c>
    </row>
    <row r="23" spans="1:4" ht="16.149999999999999" customHeight="1">
      <c r="A23" s="26" t="s">
        <v>45</v>
      </c>
      <c r="B23" s="25">
        <v>278291</v>
      </c>
      <c r="C23" s="25">
        <v>280440</v>
      </c>
    </row>
    <row r="24" spans="1:4" ht="16.149999999999999" customHeight="1">
      <c r="A24" s="28" t="s">
        <v>44</v>
      </c>
      <c r="B24" s="27">
        <v>470711</v>
      </c>
      <c r="C24" s="27">
        <v>461747</v>
      </c>
      <c r="D24" s="36"/>
    </row>
    <row r="25" spans="1:4" ht="16.149999999999999" customHeight="1">
      <c r="A25" s="26" t="s">
        <v>43</v>
      </c>
      <c r="B25" s="25">
        <v>96770</v>
      </c>
      <c r="C25" s="25">
        <v>104071</v>
      </c>
    </row>
    <row r="26" spans="1:4" ht="16.149999999999999" customHeight="1">
      <c r="A26" s="26" t="s">
        <v>42</v>
      </c>
      <c r="B26" s="25">
        <v>32053</v>
      </c>
      <c r="C26" s="25">
        <v>28708</v>
      </c>
    </row>
    <row r="27" spans="1:4" ht="16.149999999999999" customHeight="1" thickBot="1">
      <c r="A27" s="24" t="s">
        <v>41</v>
      </c>
      <c r="B27" s="23">
        <v>128823</v>
      </c>
      <c r="C27" s="23">
        <v>132779</v>
      </c>
    </row>
    <row r="29" spans="1:4" ht="15.75">
      <c r="A29" s="35" t="s">
        <v>56</v>
      </c>
    </row>
    <row r="30" spans="1:4" ht="15.75">
      <c r="A30" s="35" t="s">
        <v>57</v>
      </c>
      <c r="B30" s="36"/>
      <c r="C30" s="36"/>
    </row>
  </sheetData>
  <mergeCells count="2">
    <mergeCell ref="A6:A7"/>
    <mergeCell ref="A19:A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showGridLines="0" zoomScale="80" zoomScaleNormal="80" workbookViewId="0">
      <selection activeCell="A6" sqref="A6:D25"/>
    </sheetView>
  </sheetViews>
  <sheetFormatPr defaultColWidth="8.85546875" defaultRowHeight="15.75"/>
  <cols>
    <col min="1" max="4" width="25.7109375" style="33" customWidth="1"/>
    <col min="5" max="16384" width="8.85546875" style="33"/>
  </cols>
  <sheetData>
    <row r="1" spans="1:4" ht="15.6" customHeight="1">
      <c r="A1" s="22" t="s">
        <v>40</v>
      </c>
      <c r="B1" s="15"/>
      <c r="C1" s="9"/>
      <c r="D1" s="15"/>
    </row>
    <row r="2" spans="1:4" ht="14.45" customHeight="1">
      <c r="A2" s="17" t="s">
        <v>65</v>
      </c>
      <c r="B2" s="16"/>
      <c r="C2" s="15"/>
    </row>
    <row r="3" spans="1:4" ht="14.45" customHeight="1">
      <c r="A3" s="17"/>
      <c r="B3" s="16"/>
      <c r="C3" s="15"/>
    </row>
    <row r="4" spans="1:4" ht="14.45" customHeight="1" thickBot="1">
      <c r="A4" s="17"/>
      <c r="B4" s="16"/>
      <c r="C4" s="15"/>
      <c r="D4" s="20" t="s">
        <v>34</v>
      </c>
    </row>
    <row r="5" spans="1:4" ht="32.25" thickBot="1">
      <c r="A5" s="38"/>
      <c r="B5" s="39" t="s">
        <v>58</v>
      </c>
      <c r="C5" s="39" t="s">
        <v>59</v>
      </c>
      <c r="D5" s="38" t="s">
        <v>32</v>
      </c>
    </row>
    <row r="6" spans="1:4" ht="14.45" customHeight="1">
      <c r="A6" s="12" t="s">
        <v>31</v>
      </c>
      <c r="B6" s="60">
        <v>27904.643145902199</v>
      </c>
      <c r="C6" s="60">
        <v>175248.69606762231</v>
      </c>
      <c r="D6" s="60">
        <v>203153.33921352451</v>
      </c>
    </row>
    <row r="7" spans="1:4" ht="14.45" customHeight="1">
      <c r="A7" s="12" t="s">
        <v>30</v>
      </c>
      <c r="B7" s="60">
        <v>4386.0790150679904</v>
      </c>
      <c r="C7" s="60">
        <v>139413.23484013209</v>
      </c>
      <c r="D7" s="60">
        <v>143799.31385520007</v>
      </c>
    </row>
    <row r="8" spans="1:4" ht="14.45" customHeight="1">
      <c r="A8" s="12" t="s">
        <v>29</v>
      </c>
      <c r="B8" s="60">
        <v>9076.3807423741309</v>
      </c>
      <c r="C8" s="60">
        <v>308259.80962881254</v>
      </c>
      <c r="D8" s="60">
        <v>317336.19037118665</v>
      </c>
    </row>
    <row r="9" spans="1:4" ht="14.45" customHeight="1">
      <c r="A9" s="12" t="s">
        <v>28</v>
      </c>
      <c r="B9" s="60">
        <v>12685.414920984931</v>
      </c>
      <c r="C9" s="60">
        <v>367875.27012127882</v>
      </c>
      <c r="D9" s="60">
        <v>380560.68504226377</v>
      </c>
    </row>
    <row r="10" spans="1:4" ht="14.45" customHeight="1">
      <c r="A10" s="12" t="s">
        <v>27</v>
      </c>
      <c r="B10" s="60">
        <v>4891.7324513046697</v>
      </c>
      <c r="C10" s="60">
        <v>177804.36751194421</v>
      </c>
      <c r="D10" s="60">
        <v>182696.09996324888</v>
      </c>
    </row>
    <row r="11" spans="1:4" ht="14.45" customHeight="1">
      <c r="A11" s="12" t="s">
        <v>26</v>
      </c>
      <c r="B11" s="60">
        <v>1079.841234840133</v>
      </c>
      <c r="C11" s="60">
        <v>49682.070562293229</v>
      </c>
      <c r="D11" s="60">
        <v>50761.911797133362</v>
      </c>
    </row>
    <row r="12" spans="1:4" ht="14.45" customHeight="1">
      <c r="A12" s="12" t="s">
        <v>25</v>
      </c>
      <c r="B12" s="60">
        <v>855.95112091142994</v>
      </c>
      <c r="C12" s="60">
        <v>27219.185593531802</v>
      </c>
      <c r="D12" s="60">
        <v>28075.136714443233</v>
      </c>
    </row>
    <row r="13" spans="1:4" ht="14.45" customHeight="1">
      <c r="A13" s="12" t="s">
        <v>24</v>
      </c>
      <c r="B13" s="60">
        <v>38449.392502756396</v>
      </c>
      <c r="C13" s="60">
        <v>787519.47372289596</v>
      </c>
      <c r="D13" s="60">
        <v>825968.8662256524</v>
      </c>
    </row>
    <row r="14" spans="1:4" ht="14.45" customHeight="1" thickBot="1">
      <c r="A14" s="11" t="s">
        <v>16</v>
      </c>
      <c r="B14" s="61">
        <v>99329.435134141881</v>
      </c>
      <c r="C14" s="61">
        <v>2033022.1080485107</v>
      </c>
      <c r="D14" s="61">
        <v>2132351.5431826529</v>
      </c>
    </row>
    <row r="15" spans="1:4" ht="14.45" customHeight="1">
      <c r="A15" s="12" t="s">
        <v>37</v>
      </c>
      <c r="B15" s="60">
        <v>755.709665564131</v>
      </c>
      <c r="C15" s="60">
        <v>1494.9224549797909</v>
      </c>
      <c r="D15" s="60">
        <v>2250.6321205439217</v>
      </c>
    </row>
    <row r="16" spans="1:4" ht="14.45" customHeight="1">
      <c r="A16" s="12" t="s">
        <v>23</v>
      </c>
      <c r="B16" s="60">
        <v>1298.181550900408</v>
      </c>
      <c r="C16" s="60">
        <v>2010.3851525174539</v>
      </c>
      <c r="D16" s="60">
        <v>3308.5667034178618</v>
      </c>
    </row>
    <row r="17" spans="1:4" ht="14.45" customHeight="1">
      <c r="A17" s="12" t="s">
        <v>22</v>
      </c>
      <c r="B17" s="60">
        <v>464.01764057331798</v>
      </c>
      <c r="C17" s="60">
        <v>1801.795663359057</v>
      </c>
      <c r="D17" s="60">
        <v>2265.8133039323748</v>
      </c>
    </row>
    <row r="18" spans="1:4" ht="14.45" customHeight="1">
      <c r="A18" s="12" t="s">
        <v>21</v>
      </c>
      <c r="B18" s="60">
        <v>4271.0768099963261</v>
      </c>
      <c r="C18" s="60">
        <v>15195.507533994853</v>
      </c>
      <c r="D18" s="60">
        <v>19466.584343991177</v>
      </c>
    </row>
    <row r="19" spans="1:4" ht="14.45" customHeight="1" thickBot="1">
      <c r="A19" s="11" t="s">
        <v>16</v>
      </c>
      <c r="B19" s="61">
        <v>6788.9856670341833</v>
      </c>
      <c r="C19" s="61">
        <v>20502.610804851152</v>
      </c>
      <c r="D19" s="61">
        <v>27291.596471885336</v>
      </c>
    </row>
    <row r="20" spans="1:4" ht="14.45" customHeight="1">
      <c r="A20" s="12" t="s">
        <v>20</v>
      </c>
      <c r="B20" s="60">
        <v>1457.7445791988239</v>
      </c>
      <c r="C20" s="60">
        <v>11331.298787210559</v>
      </c>
      <c r="D20" s="60">
        <v>12789.043366409383</v>
      </c>
    </row>
    <row r="21" spans="1:4" ht="14.45" customHeight="1">
      <c r="A21" s="12" t="s">
        <v>19</v>
      </c>
      <c r="B21" s="60">
        <v>354.86218302094903</v>
      </c>
      <c r="C21" s="60">
        <v>19435.392135244379</v>
      </c>
      <c r="D21" s="60">
        <v>19790.254318265328</v>
      </c>
    </row>
    <row r="22" spans="1:4" ht="14.45" customHeight="1">
      <c r="A22" s="12" t="s">
        <v>18</v>
      </c>
      <c r="B22" s="60">
        <v>1520.6721793458291</v>
      </c>
      <c r="C22" s="60">
        <v>43665.142962146245</v>
      </c>
      <c r="D22" s="60">
        <v>45185.815141492072</v>
      </c>
    </row>
    <row r="23" spans="1:4" ht="14.45" customHeight="1">
      <c r="A23" s="12" t="s">
        <v>17</v>
      </c>
      <c r="B23" s="60">
        <v>4037.2870268283696</v>
      </c>
      <c r="C23" s="60">
        <v>109909.4928335171</v>
      </c>
      <c r="D23" s="60">
        <v>113946.77986034547</v>
      </c>
    </row>
    <row r="24" spans="1:4" ht="14.45" customHeight="1" thickBot="1">
      <c r="A24" s="11" t="s">
        <v>16</v>
      </c>
      <c r="B24" s="61">
        <v>7370.5659683939721</v>
      </c>
      <c r="C24" s="61">
        <v>184341.32671811827</v>
      </c>
      <c r="D24" s="61">
        <v>191711.89268651226</v>
      </c>
    </row>
    <row r="25" spans="1:4" ht="14.45" customHeight="1" thickBot="1">
      <c r="A25" s="11" t="s">
        <v>15</v>
      </c>
      <c r="B25" s="61">
        <v>113488.98676957004</v>
      </c>
      <c r="C25" s="61">
        <v>2237866.0455714799</v>
      </c>
      <c r="D25" s="61">
        <v>2351355.0323410504</v>
      </c>
    </row>
    <row r="26" spans="1:4" ht="14.45" customHeight="1"/>
    <row r="27" spans="1:4" ht="14.45" customHeight="1">
      <c r="A27" s="40" t="s">
        <v>56</v>
      </c>
    </row>
    <row r="28" spans="1:4">
      <c r="A28" s="40" t="s">
        <v>63</v>
      </c>
    </row>
    <row r="29" spans="1:4" ht="14.45" customHeight="1"/>
    <row r="30" spans="1:4" ht="14.45" customHeight="1"/>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
  <sheetViews>
    <sheetView showGridLines="0" zoomScale="80" zoomScaleNormal="80" workbookViewId="0">
      <selection activeCell="A6" sqref="A6:D25"/>
    </sheetView>
  </sheetViews>
  <sheetFormatPr defaultColWidth="8.85546875" defaultRowHeight="15.75"/>
  <cols>
    <col min="1" max="4" width="25.7109375" style="43" customWidth="1"/>
    <col min="5" max="16384" width="8.85546875" style="43"/>
  </cols>
  <sheetData>
    <row r="1" spans="1:4" ht="15.6" customHeight="1">
      <c r="A1" s="22" t="s">
        <v>39</v>
      </c>
      <c r="B1" s="54"/>
      <c r="C1" s="42"/>
      <c r="D1" s="54"/>
    </row>
    <row r="2" spans="1:4" ht="14.45" customHeight="1">
      <c r="A2" s="17" t="s">
        <v>65</v>
      </c>
      <c r="B2" s="45"/>
      <c r="C2" s="41"/>
    </row>
    <row r="3" spans="1:4" ht="14.45" customHeight="1">
      <c r="A3" s="55"/>
      <c r="B3" s="45"/>
      <c r="C3" s="41"/>
    </row>
    <row r="4" spans="1:4" ht="14.45" customHeight="1" thickBot="1">
      <c r="A4" s="44"/>
      <c r="B4" s="45"/>
      <c r="C4" s="41"/>
      <c r="D4" s="20" t="s">
        <v>34</v>
      </c>
    </row>
    <row r="5" spans="1:4" ht="32.25" thickBot="1">
      <c r="A5" s="37" t="s">
        <v>33</v>
      </c>
      <c r="B5" s="39" t="s">
        <v>60</v>
      </c>
      <c r="C5" s="39" t="s">
        <v>61</v>
      </c>
      <c r="D5" s="38" t="s">
        <v>32</v>
      </c>
    </row>
    <row r="6" spans="1:4" ht="14.45" customHeight="1">
      <c r="A6" s="13" t="s">
        <v>31</v>
      </c>
      <c r="B6" s="62">
        <v>14059.661889011431</v>
      </c>
      <c r="C6" s="62">
        <v>22877.428886438778</v>
      </c>
      <c r="D6" s="62">
        <v>36937.090775450211</v>
      </c>
    </row>
    <row r="7" spans="1:4" ht="14.45" customHeight="1">
      <c r="A7" s="12" t="s">
        <v>30</v>
      </c>
      <c r="B7" s="60">
        <v>1821.4873208379281</v>
      </c>
      <c r="C7" s="60">
        <v>43215.722895994099</v>
      </c>
      <c r="D7" s="60">
        <v>45037.210216832027</v>
      </c>
    </row>
    <row r="8" spans="1:4" ht="14.45" customHeight="1">
      <c r="A8" s="12" t="s">
        <v>29</v>
      </c>
      <c r="B8" s="60">
        <v>3299.0808526277069</v>
      </c>
      <c r="C8" s="60">
        <v>67385.031973539095</v>
      </c>
      <c r="D8" s="60">
        <v>70684.112826166805</v>
      </c>
    </row>
    <row r="9" spans="1:4" ht="14.45" customHeight="1">
      <c r="A9" s="12" t="s">
        <v>28</v>
      </c>
      <c r="B9" s="60">
        <v>1814.8162440279339</v>
      </c>
      <c r="C9" s="60">
        <v>101204.4762954796</v>
      </c>
      <c r="D9" s="60">
        <v>103019.29253950753</v>
      </c>
    </row>
    <row r="10" spans="1:4" ht="14.45" customHeight="1">
      <c r="A10" s="12" t="s">
        <v>27</v>
      </c>
      <c r="B10" s="60">
        <v>1083.666299154723</v>
      </c>
      <c r="C10" s="60">
        <v>31585.242190371202</v>
      </c>
      <c r="D10" s="60">
        <v>32668.908489525926</v>
      </c>
    </row>
    <row r="11" spans="1:4" ht="14.45" customHeight="1">
      <c r="A11" s="12" t="s">
        <v>26</v>
      </c>
      <c r="B11" s="60">
        <v>273.12421903711891</v>
      </c>
      <c r="C11" s="60">
        <v>4850.8820286659302</v>
      </c>
      <c r="D11" s="60">
        <v>5124.0062477030488</v>
      </c>
    </row>
    <row r="12" spans="1:4" ht="14.45" customHeight="1">
      <c r="A12" s="12" t="s">
        <v>25</v>
      </c>
      <c r="B12" s="60">
        <v>261.7368614479966</v>
      </c>
      <c r="C12" s="60">
        <v>8826.4255788313203</v>
      </c>
      <c r="D12" s="60">
        <v>9088.1624402793168</v>
      </c>
    </row>
    <row r="13" spans="1:4" ht="14.45" customHeight="1">
      <c r="A13" s="12" t="s">
        <v>24</v>
      </c>
      <c r="B13" s="60">
        <v>93134.515619257698</v>
      </c>
      <c r="C13" s="60">
        <v>1169070.6210951849</v>
      </c>
      <c r="D13" s="60">
        <v>1262205.1367144426</v>
      </c>
    </row>
    <row r="14" spans="1:4" ht="14.45" customHeight="1" thickBot="1">
      <c r="A14" s="11" t="s">
        <v>16</v>
      </c>
      <c r="B14" s="61">
        <v>115748.08930540254</v>
      </c>
      <c r="C14" s="61">
        <v>1449015.8309445051</v>
      </c>
      <c r="D14" s="61">
        <v>1564763.9202499075</v>
      </c>
    </row>
    <row r="15" spans="1:4" ht="14.45" customHeight="1">
      <c r="A15" s="12" t="s">
        <v>37</v>
      </c>
      <c r="B15" s="60">
        <v>536.0543917677328</v>
      </c>
      <c r="C15" s="60">
        <v>624.57111356119105</v>
      </c>
      <c r="D15" s="60">
        <v>1160.6255053289237</v>
      </c>
    </row>
    <row r="16" spans="1:4" ht="14.45" customHeight="1">
      <c r="A16" s="12" t="s">
        <v>23</v>
      </c>
      <c r="B16" s="60">
        <v>959.8676957001104</v>
      </c>
      <c r="C16" s="60">
        <v>533.21131936787901</v>
      </c>
      <c r="D16" s="60">
        <v>1493.0790150679895</v>
      </c>
    </row>
    <row r="17" spans="1:4" ht="14.45" customHeight="1">
      <c r="A17" s="12" t="s">
        <v>22</v>
      </c>
      <c r="B17" s="60">
        <v>244.80926130099229</v>
      </c>
      <c r="C17" s="60">
        <v>362.920249908122</v>
      </c>
      <c r="D17" s="60">
        <v>607.72951120911432</v>
      </c>
    </row>
    <row r="18" spans="1:4" ht="14.45" customHeight="1">
      <c r="A18" s="12" t="s">
        <v>21</v>
      </c>
      <c r="B18" s="60">
        <v>3120.7475192943743</v>
      </c>
      <c r="C18" s="60">
        <v>883.50973906651996</v>
      </c>
      <c r="D18" s="60">
        <v>4004.2572583608944</v>
      </c>
    </row>
    <row r="19" spans="1:4" ht="14.45" customHeight="1" thickBot="1">
      <c r="A19" s="11" t="s">
        <v>16</v>
      </c>
      <c r="B19" s="61">
        <v>4861.47886806321</v>
      </c>
      <c r="C19" s="61">
        <v>2404.2124219037123</v>
      </c>
      <c r="D19" s="61">
        <v>7265.6912899669223</v>
      </c>
    </row>
    <row r="20" spans="1:4" ht="14.45" customHeight="1">
      <c r="A20" s="12" t="s">
        <v>20</v>
      </c>
      <c r="B20" s="60">
        <v>37.580301359794149</v>
      </c>
      <c r="C20" s="60">
        <v>3565.0062477030488</v>
      </c>
      <c r="D20" s="60">
        <v>3602.586549062843</v>
      </c>
    </row>
    <row r="21" spans="1:4" ht="14.45" customHeight="1">
      <c r="A21" s="12" t="s">
        <v>19</v>
      </c>
      <c r="B21" s="60">
        <v>249.66666666666629</v>
      </c>
      <c r="C21" s="60">
        <v>4220.5226019845595</v>
      </c>
      <c r="D21" s="60">
        <v>4470.1892686512256</v>
      </c>
    </row>
    <row r="22" spans="1:4" ht="14.45" customHeight="1">
      <c r="A22" s="12" t="s">
        <v>18</v>
      </c>
      <c r="B22" s="60">
        <v>347.6357956633592</v>
      </c>
      <c r="C22" s="60">
        <v>16335.49136346934</v>
      </c>
      <c r="D22" s="60">
        <v>16683.127159132699</v>
      </c>
    </row>
    <row r="23" spans="1:4" ht="14.45" customHeight="1">
      <c r="A23" s="12" t="s">
        <v>17</v>
      </c>
      <c r="B23" s="60">
        <v>1887.066152149943</v>
      </c>
      <c r="C23" s="60">
        <v>38728.474825431796</v>
      </c>
      <c r="D23" s="60">
        <v>40615.540977581739</v>
      </c>
    </row>
    <row r="24" spans="1:4" ht="14.45" customHeight="1" thickBot="1">
      <c r="A24" s="11" t="s">
        <v>16</v>
      </c>
      <c r="B24" s="61">
        <v>2521.9489158397628</v>
      </c>
      <c r="C24" s="61">
        <v>62849.49503858875</v>
      </c>
      <c r="D24" s="61">
        <v>65371.443954428505</v>
      </c>
    </row>
    <row r="25" spans="1:4" ht="14.45" customHeight="1" thickBot="1">
      <c r="A25" s="18" t="s">
        <v>15</v>
      </c>
      <c r="B25" s="61">
        <v>123131.5170893055</v>
      </c>
      <c r="C25" s="61">
        <v>1514269.5384049974</v>
      </c>
      <c r="D25" s="61">
        <v>1637401.0554943029</v>
      </c>
    </row>
    <row r="26" spans="1:4" ht="14.45" customHeight="1">
      <c r="A26" s="47"/>
    </row>
    <row r="27" spans="1:4">
      <c r="A27" s="40" t="s">
        <v>56</v>
      </c>
    </row>
    <row r="28" spans="1:4" ht="14.45" customHeight="1">
      <c r="A28" s="40" t="s">
        <v>63</v>
      </c>
    </row>
    <row r="29" spans="1:4" ht="14.45" customHeight="1"/>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9"/>
  <sheetViews>
    <sheetView showGridLines="0" zoomScale="80" zoomScaleNormal="80" workbookViewId="0">
      <selection activeCell="C16" sqref="C16"/>
    </sheetView>
  </sheetViews>
  <sheetFormatPr defaultColWidth="8.85546875" defaultRowHeight="15.75"/>
  <cols>
    <col min="1" max="4" width="25.7109375" style="43" customWidth="1"/>
    <col min="5" max="16384" width="8.85546875" style="43"/>
  </cols>
  <sheetData>
    <row r="1" spans="1:4" ht="15.6" customHeight="1">
      <c r="A1" s="22" t="s">
        <v>38</v>
      </c>
      <c r="B1" s="54"/>
      <c r="C1" s="42"/>
      <c r="D1" s="54"/>
    </row>
    <row r="2" spans="1:4" ht="14.45" customHeight="1">
      <c r="A2" s="17" t="s">
        <v>65</v>
      </c>
      <c r="B2" s="45"/>
      <c r="C2" s="41"/>
    </row>
    <row r="3" spans="1:4" ht="14.45" customHeight="1">
      <c r="A3" s="44"/>
      <c r="B3" s="45"/>
      <c r="C3" s="41"/>
    </row>
    <row r="4" spans="1:4" ht="14.45" customHeight="1" thickBot="1">
      <c r="A4" s="44"/>
      <c r="B4" s="45"/>
      <c r="C4" s="41"/>
      <c r="D4" s="49" t="s">
        <v>62</v>
      </c>
    </row>
    <row r="5" spans="1:4" ht="32.25" thickBot="1">
      <c r="A5" s="50"/>
      <c r="B5" s="39" t="s">
        <v>60</v>
      </c>
      <c r="C5" s="39" t="s">
        <v>61</v>
      </c>
      <c r="D5" s="38" t="s">
        <v>32</v>
      </c>
    </row>
    <row r="6" spans="1:4" ht="14.45" customHeight="1">
      <c r="A6" s="13" t="s">
        <v>31</v>
      </c>
      <c r="B6" s="62">
        <v>265646.375229695</v>
      </c>
      <c r="C6" s="62">
        <v>429787.43035648699</v>
      </c>
      <c r="D6" s="62">
        <v>695433.80558618205</v>
      </c>
    </row>
    <row r="7" spans="1:4" ht="14.45" customHeight="1">
      <c r="A7" s="12" t="s">
        <v>30</v>
      </c>
      <c r="B7" s="60">
        <v>22897.11833884599</v>
      </c>
      <c r="C7" s="60">
        <v>417282.86953325948</v>
      </c>
      <c r="D7" s="60">
        <v>440179.98787210544</v>
      </c>
    </row>
    <row r="8" spans="1:4" ht="14.45" customHeight="1">
      <c r="A8" s="12" t="s">
        <v>29</v>
      </c>
      <c r="B8" s="60">
        <v>48792.592061742049</v>
      </c>
      <c r="C8" s="60">
        <v>1038893.9316427789</v>
      </c>
      <c r="D8" s="60">
        <v>1087686.5237045209</v>
      </c>
    </row>
    <row r="9" spans="1:4" ht="14.45" customHeight="1">
      <c r="A9" s="12" t="s">
        <v>28</v>
      </c>
      <c r="B9" s="60">
        <v>51387.096288129404</v>
      </c>
      <c r="C9" s="60">
        <v>1522549.8221242239</v>
      </c>
      <c r="D9" s="60">
        <v>1573936.9184123534</v>
      </c>
    </row>
    <row r="10" spans="1:4" ht="14.45" customHeight="1">
      <c r="A10" s="12" t="s">
        <v>27</v>
      </c>
      <c r="B10" s="60">
        <v>44783.257993384745</v>
      </c>
      <c r="C10" s="60">
        <v>792925.48695332638</v>
      </c>
      <c r="D10" s="60">
        <v>837708.74494671111</v>
      </c>
    </row>
    <row r="11" spans="1:4" ht="14.45" customHeight="1">
      <c r="A11" s="12" t="s">
        <v>26</v>
      </c>
      <c r="B11" s="60">
        <v>4806.039691289965</v>
      </c>
      <c r="C11" s="60">
        <v>118259.8809261304</v>
      </c>
      <c r="D11" s="60">
        <v>123065.92061742036</v>
      </c>
    </row>
    <row r="12" spans="1:4" ht="14.45" customHeight="1">
      <c r="A12" s="12" t="s">
        <v>25</v>
      </c>
      <c r="B12" s="60">
        <v>4041.9356854097787</v>
      </c>
      <c r="C12" s="60">
        <v>98608.008820286705</v>
      </c>
      <c r="D12" s="60">
        <v>102649.94450569648</v>
      </c>
    </row>
    <row r="13" spans="1:4" ht="14.45" customHeight="1">
      <c r="A13" s="12" t="s">
        <v>24</v>
      </c>
      <c r="B13" s="60">
        <v>55472.494303564898</v>
      </c>
      <c r="C13" s="60">
        <v>919855.74715178297</v>
      </c>
      <c r="D13" s="60">
        <v>975328.24145534786</v>
      </c>
    </row>
    <row r="14" spans="1:4" ht="14.45" customHeight="1" thickBot="1">
      <c r="A14" s="11" t="s">
        <v>16</v>
      </c>
      <c r="B14" s="61">
        <v>497826.90959206177</v>
      </c>
      <c r="C14" s="61">
        <v>5338163.177508276</v>
      </c>
      <c r="D14" s="61">
        <v>5835990.0871003373</v>
      </c>
    </row>
    <row r="15" spans="1:4" ht="14.45" customHeight="1">
      <c r="A15" s="12" t="s">
        <v>37</v>
      </c>
      <c r="B15" s="60">
        <v>558.87798603454655</v>
      </c>
      <c r="C15" s="60">
        <v>183.91106210951889</v>
      </c>
      <c r="D15" s="60">
        <v>742.78904814406542</v>
      </c>
    </row>
    <row r="16" spans="1:4" ht="14.45" customHeight="1">
      <c r="A16" s="12" t="s">
        <v>23</v>
      </c>
      <c r="B16" s="60">
        <v>1684.5406100698269</v>
      </c>
      <c r="C16" s="60">
        <v>3157.7008452774699</v>
      </c>
      <c r="D16" s="60">
        <v>4842.2414553472972</v>
      </c>
    </row>
    <row r="17" spans="1:4" ht="14.45" customHeight="1">
      <c r="A17" s="12" t="s">
        <v>22</v>
      </c>
      <c r="B17" s="60">
        <v>1362.654538772515</v>
      </c>
      <c r="C17" s="60">
        <v>198.07644248438061</v>
      </c>
      <c r="D17" s="60">
        <v>1560.7309812568956</v>
      </c>
    </row>
    <row r="18" spans="1:4" ht="14.45" customHeight="1">
      <c r="A18" s="12" t="s">
        <v>21</v>
      </c>
      <c r="B18" s="60">
        <v>4290.1198088937899</v>
      </c>
      <c r="C18" s="60">
        <v>1597.5633958103681</v>
      </c>
      <c r="D18" s="60">
        <v>5887.683204704158</v>
      </c>
    </row>
    <row r="19" spans="1:4" ht="14.45" customHeight="1" thickBot="1">
      <c r="A19" s="11" t="s">
        <v>16</v>
      </c>
      <c r="B19" s="61">
        <v>7896.1929437706785</v>
      </c>
      <c r="C19" s="61">
        <v>5137.2517456817368</v>
      </c>
      <c r="D19" s="61">
        <v>13033.444689452415</v>
      </c>
    </row>
    <row r="20" spans="1:4" ht="14.45" customHeight="1">
      <c r="A20" s="12" t="s">
        <v>20</v>
      </c>
      <c r="B20" s="60">
        <v>1051.6945975744225</v>
      </c>
      <c r="C20" s="60">
        <v>30876.715178243299</v>
      </c>
      <c r="D20" s="60">
        <v>31928.409775817723</v>
      </c>
    </row>
    <row r="21" spans="1:4" ht="14.45" customHeight="1">
      <c r="A21" s="12" t="s">
        <v>19</v>
      </c>
      <c r="B21" s="60">
        <v>303.74163910327093</v>
      </c>
      <c r="C21" s="60">
        <v>19593.680999632488</v>
      </c>
      <c r="D21" s="60">
        <v>19897.422638735759</v>
      </c>
    </row>
    <row r="22" spans="1:4" ht="14.45" customHeight="1">
      <c r="A22" s="12" t="s">
        <v>18</v>
      </c>
      <c r="B22" s="60">
        <v>1130.1782432929024</v>
      </c>
      <c r="C22" s="60">
        <v>178158.11907386949</v>
      </c>
      <c r="D22" s="60">
        <v>179288.29731716239</v>
      </c>
    </row>
    <row r="23" spans="1:4" ht="14.45" customHeight="1">
      <c r="A23" s="12" t="s">
        <v>17</v>
      </c>
      <c r="B23" s="60">
        <v>11094.945240720321</v>
      </c>
      <c r="C23" s="60">
        <v>78447.2399852995</v>
      </c>
      <c r="D23" s="60">
        <v>89542.185226019821</v>
      </c>
    </row>
    <row r="24" spans="1:4" ht="14.45" customHeight="1" thickBot="1">
      <c r="A24" s="19" t="s">
        <v>16</v>
      </c>
      <c r="B24" s="61">
        <v>13580.559720690917</v>
      </c>
      <c r="C24" s="61">
        <v>307075.75523704477</v>
      </c>
      <c r="D24" s="61">
        <v>320656.31495773571</v>
      </c>
    </row>
    <row r="25" spans="1:4" ht="14.45" customHeight="1" thickBot="1">
      <c r="A25" s="18" t="s">
        <v>15</v>
      </c>
      <c r="B25" s="61">
        <v>519303.66225652338</v>
      </c>
      <c r="C25" s="61">
        <v>5650376.184491002</v>
      </c>
      <c r="D25" s="61">
        <v>6169679.846747526</v>
      </c>
    </row>
    <row r="26" spans="1:4" ht="14.45" customHeight="1">
      <c r="A26" s="47"/>
    </row>
    <row r="27" spans="1:4">
      <c r="A27" s="51" t="s">
        <v>56</v>
      </c>
    </row>
    <row r="28" spans="1:4" ht="14.45" customHeight="1">
      <c r="A28" s="51" t="s">
        <v>63</v>
      </c>
    </row>
    <row r="29" spans="1:4" ht="14.45" customHeight="1"/>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9"/>
  <sheetViews>
    <sheetView showGridLines="0" tabSelected="1" zoomScale="80" zoomScaleNormal="80" workbookViewId="0">
      <selection activeCell="B10" sqref="B10"/>
    </sheetView>
  </sheetViews>
  <sheetFormatPr defaultColWidth="8.85546875" defaultRowHeight="15.75"/>
  <cols>
    <col min="1" max="4" width="25.7109375" style="43" customWidth="1"/>
    <col min="5" max="16384" width="8.85546875" style="43"/>
  </cols>
  <sheetData>
    <row r="1" spans="1:17" ht="15.6" customHeight="1">
      <c r="A1" s="22" t="s">
        <v>36</v>
      </c>
      <c r="B1" s="54"/>
      <c r="C1" s="42"/>
      <c r="D1" s="54"/>
    </row>
    <row r="2" spans="1:17" ht="14.45" customHeight="1">
      <c r="A2" s="17" t="s">
        <v>65</v>
      </c>
      <c r="B2" s="45"/>
      <c r="C2" s="41"/>
    </row>
    <row r="3" spans="1:17" ht="14.45" customHeight="1">
      <c r="A3" s="44"/>
      <c r="B3" s="45"/>
      <c r="C3" s="41"/>
    </row>
    <row r="4" spans="1:17" ht="14.45" customHeight="1" thickBot="1">
      <c r="A4" s="53"/>
      <c r="B4" s="53"/>
      <c r="C4" s="53"/>
      <c r="D4" s="49" t="s">
        <v>62</v>
      </c>
    </row>
    <row r="5" spans="1:17" ht="32.25" thickBot="1">
      <c r="A5" s="38"/>
      <c r="B5" s="39" t="s">
        <v>60</v>
      </c>
      <c r="C5" s="39" t="s">
        <v>61</v>
      </c>
      <c r="D5" s="38" t="s">
        <v>32</v>
      </c>
    </row>
    <row r="6" spans="1:17" ht="14.45" customHeight="1">
      <c r="A6" s="13" t="s">
        <v>31</v>
      </c>
      <c r="B6" s="62">
        <v>3060.6457184858559</v>
      </c>
      <c r="C6" s="62">
        <v>25671.958103638368</v>
      </c>
      <c r="D6" s="62">
        <v>28732.603822124223</v>
      </c>
      <c r="E6" s="57"/>
      <c r="F6" s="57"/>
      <c r="G6" s="57"/>
      <c r="H6" s="57"/>
      <c r="I6" s="57"/>
      <c r="J6" s="57"/>
      <c r="K6" s="57"/>
      <c r="L6" s="57"/>
      <c r="M6" s="57"/>
      <c r="N6" s="57"/>
      <c r="O6" s="57"/>
      <c r="P6" s="57"/>
      <c r="Q6" s="57"/>
    </row>
    <row r="7" spans="1:17" ht="14.45" customHeight="1">
      <c r="A7" s="12" t="s">
        <v>30</v>
      </c>
      <c r="B7" s="60">
        <v>1614.7210584344</v>
      </c>
      <c r="C7" s="60">
        <v>23373.026828371931</v>
      </c>
      <c r="D7" s="60">
        <v>24987.74788680633</v>
      </c>
      <c r="E7" s="57"/>
      <c r="F7" s="57"/>
      <c r="G7" s="57"/>
      <c r="H7" s="57"/>
      <c r="I7" s="57"/>
      <c r="J7" s="57"/>
      <c r="K7" s="57"/>
      <c r="L7" s="57"/>
      <c r="M7" s="57"/>
      <c r="N7" s="57"/>
      <c r="O7" s="57"/>
      <c r="P7" s="57"/>
      <c r="Q7" s="57"/>
    </row>
    <row r="8" spans="1:17" ht="14.45" customHeight="1">
      <c r="A8" s="12" t="s">
        <v>29</v>
      </c>
      <c r="B8" s="60">
        <v>1370.1201764057309</v>
      </c>
      <c r="C8" s="60">
        <v>40584.441014333002</v>
      </c>
      <c r="D8" s="60">
        <v>41954.561190738736</v>
      </c>
      <c r="E8" s="57"/>
      <c r="F8" s="57"/>
      <c r="G8" s="57"/>
      <c r="H8" s="57"/>
      <c r="I8" s="57"/>
      <c r="J8" s="57"/>
      <c r="K8" s="57"/>
      <c r="L8" s="57"/>
      <c r="M8" s="57"/>
      <c r="N8" s="57"/>
      <c r="O8" s="57"/>
      <c r="P8" s="57"/>
      <c r="Q8" s="57"/>
    </row>
    <row r="9" spans="1:17" ht="14.45" customHeight="1">
      <c r="A9" s="12" t="s">
        <v>28</v>
      </c>
      <c r="B9" s="60">
        <v>1961.8342521131979</v>
      </c>
      <c r="C9" s="60">
        <v>83728.214626975401</v>
      </c>
      <c r="D9" s="60">
        <v>85690.048879088601</v>
      </c>
      <c r="E9" s="57"/>
      <c r="F9" s="57"/>
      <c r="G9" s="57"/>
      <c r="H9" s="57"/>
      <c r="I9" s="57"/>
      <c r="J9" s="57"/>
      <c r="K9" s="57"/>
      <c r="L9" s="57"/>
      <c r="M9" s="57"/>
      <c r="N9" s="57"/>
      <c r="O9" s="57"/>
      <c r="P9" s="57"/>
      <c r="Q9" s="57"/>
    </row>
    <row r="10" spans="1:17" ht="14.45" customHeight="1">
      <c r="A10" s="12" t="s">
        <v>27</v>
      </c>
      <c r="B10" s="60">
        <v>1418.2083792723251</v>
      </c>
      <c r="C10" s="60">
        <v>31795.758912164601</v>
      </c>
      <c r="D10" s="60">
        <v>33213.967291436929</v>
      </c>
      <c r="E10" s="57"/>
      <c r="F10" s="57"/>
      <c r="G10" s="57"/>
      <c r="H10" s="57"/>
      <c r="I10" s="57"/>
      <c r="J10" s="57"/>
      <c r="K10" s="57"/>
      <c r="L10" s="57"/>
      <c r="M10" s="57"/>
      <c r="N10" s="57"/>
      <c r="O10" s="57"/>
      <c r="P10" s="57"/>
      <c r="Q10" s="57"/>
    </row>
    <row r="11" spans="1:17" ht="14.45" customHeight="1">
      <c r="A11" s="12" t="s">
        <v>26</v>
      </c>
      <c r="B11" s="60">
        <v>131.0981256890849</v>
      </c>
      <c r="C11" s="60">
        <v>2751.259830944502</v>
      </c>
      <c r="D11" s="60">
        <v>2882.357956633587</v>
      </c>
      <c r="E11" s="57"/>
      <c r="F11" s="57"/>
      <c r="G11" s="57"/>
      <c r="H11" s="57"/>
      <c r="I11" s="57"/>
      <c r="J11" s="57"/>
      <c r="K11" s="57"/>
      <c r="L11" s="57"/>
      <c r="M11" s="57"/>
      <c r="N11" s="57"/>
      <c r="O11" s="57"/>
      <c r="P11" s="57"/>
      <c r="Q11" s="57"/>
    </row>
    <row r="12" spans="1:17" ht="14.45" customHeight="1">
      <c r="A12" s="12" t="s">
        <v>25</v>
      </c>
      <c r="B12" s="60">
        <v>342.23447262036029</v>
      </c>
      <c r="C12" s="60">
        <v>5240.4748254318292</v>
      </c>
      <c r="D12" s="60">
        <v>5582.7092980521893</v>
      </c>
      <c r="E12" s="57"/>
      <c r="F12" s="57"/>
      <c r="G12" s="57"/>
      <c r="H12" s="57"/>
      <c r="I12" s="57"/>
      <c r="J12" s="57"/>
      <c r="K12" s="57"/>
      <c r="L12" s="57"/>
      <c r="M12" s="57"/>
      <c r="N12" s="57"/>
      <c r="O12" s="57"/>
      <c r="P12" s="57"/>
      <c r="Q12" s="57"/>
    </row>
    <row r="13" spans="1:17" ht="14.45" customHeight="1">
      <c r="A13" s="12" t="s">
        <v>24</v>
      </c>
      <c r="B13" s="60">
        <v>18893.049614112471</v>
      </c>
      <c r="C13" s="60">
        <v>333010.51010657882</v>
      </c>
      <c r="D13" s="60">
        <v>351903.55972069129</v>
      </c>
      <c r="E13" s="57"/>
      <c r="F13" s="57"/>
      <c r="G13" s="57"/>
      <c r="H13" s="57"/>
      <c r="I13" s="57"/>
      <c r="J13" s="57"/>
      <c r="K13" s="57"/>
      <c r="L13" s="57"/>
      <c r="M13" s="57"/>
      <c r="N13" s="57"/>
      <c r="O13" s="57"/>
      <c r="P13" s="57"/>
      <c r="Q13" s="57"/>
    </row>
    <row r="14" spans="1:17" ht="14.45" customHeight="1" thickBot="1">
      <c r="A14" s="11" t="s">
        <v>16</v>
      </c>
      <c r="B14" s="61">
        <v>28791.911797133427</v>
      </c>
      <c r="C14" s="61">
        <v>546155.64424843842</v>
      </c>
      <c r="D14" s="61">
        <v>574947.55604557192</v>
      </c>
      <c r="E14" s="57"/>
      <c r="F14" s="57"/>
      <c r="G14" s="57"/>
      <c r="H14" s="57"/>
      <c r="I14" s="57"/>
      <c r="J14" s="57"/>
      <c r="K14" s="57"/>
      <c r="L14" s="57"/>
      <c r="M14" s="57"/>
      <c r="N14" s="57"/>
      <c r="O14" s="57"/>
      <c r="P14" s="57"/>
      <c r="Q14" s="57"/>
    </row>
    <row r="15" spans="1:17" ht="14.45" customHeight="1">
      <c r="A15" s="12" t="s">
        <v>23</v>
      </c>
      <c r="B15" s="60">
        <v>145.5038588754135</v>
      </c>
      <c r="C15" s="60">
        <v>665.08489525909556</v>
      </c>
      <c r="D15" s="60">
        <v>810.58875413450903</v>
      </c>
      <c r="E15" s="57"/>
      <c r="F15" s="57"/>
      <c r="G15" s="57"/>
      <c r="H15" s="57"/>
      <c r="I15" s="57"/>
      <c r="J15" s="57"/>
      <c r="K15" s="57"/>
      <c r="L15" s="57"/>
      <c r="M15" s="57"/>
      <c r="N15" s="57"/>
      <c r="O15" s="57"/>
      <c r="P15" s="57"/>
      <c r="Q15" s="57"/>
    </row>
    <row r="16" spans="1:17" ht="14.45" customHeight="1">
      <c r="A16" s="12" t="s">
        <v>22</v>
      </c>
      <c r="B16" s="60">
        <v>245.84417493568537</v>
      </c>
      <c r="C16" s="60">
        <v>581.81991914737205</v>
      </c>
      <c r="D16" s="60">
        <v>827.66409408305742</v>
      </c>
      <c r="E16" s="57"/>
      <c r="F16" s="57"/>
      <c r="G16" s="57"/>
      <c r="H16" s="57"/>
      <c r="I16" s="57"/>
      <c r="J16" s="57"/>
      <c r="K16" s="57"/>
      <c r="L16" s="57"/>
      <c r="M16" s="57"/>
      <c r="N16" s="57"/>
      <c r="O16" s="57"/>
      <c r="P16" s="57"/>
      <c r="Q16" s="57"/>
    </row>
    <row r="17" spans="1:17" ht="14.45" customHeight="1">
      <c r="A17" s="12" t="s">
        <v>21</v>
      </c>
      <c r="B17" s="60">
        <v>432.17236310180101</v>
      </c>
      <c r="C17" s="60">
        <v>1367.764792355752</v>
      </c>
      <c r="D17" s="60">
        <v>1799.937155457553</v>
      </c>
      <c r="E17" s="57"/>
      <c r="F17" s="57"/>
      <c r="G17" s="57"/>
      <c r="H17" s="57"/>
      <c r="I17" s="57"/>
      <c r="J17" s="57"/>
      <c r="K17" s="57"/>
      <c r="L17" s="57"/>
      <c r="M17" s="57"/>
      <c r="N17" s="57"/>
      <c r="O17" s="57"/>
      <c r="P17" s="57"/>
      <c r="Q17" s="57"/>
    </row>
    <row r="18" spans="1:17" ht="14.45" customHeight="1" thickBot="1">
      <c r="A18" s="11" t="s">
        <v>16</v>
      </c>
      <c r="B18" s="61">
        <v>823.52039691289986</v>
      </c>
      <c r="C18" s="61">
        <v>2614.6696067622197</v>
      </c>
      <c r="D18" s="61">
        <v>3438.1900036751194</v>
      </c>
      <c r="E18" s="57"/>
      <c r="F18" s="57"/>
      <c r="G18" s="57"/>
      <c r="H18" s="57"/>
      <c r="I18" s="57"/>
      <c r="J18" s="57"/>
      <c r="K18" s="57"/>
      <c r="L18" s="57"/>
      <c r="M18" s="57"/>
      <c r="N18" s="57"/>
      <c r="O18" s="57"/>
      <c r="P18" s="57"/>
      <c r="Q18" s="57"/>
    </row>
    <row r="19" spans="1:17" ht="14.45" customHeight="1">
      <c r="A19" s="12" t="s">
        <v>20</v>
      </c>
      <c r="B19" s="60">
        <v>189.36126424108789</v>
      </c>
      <c r="C19" s="60">
        <v>2163.3120176405691</v>
      </c>
      <c r="D19" s="60">
        <v>2352.6732818816572</v>
      </c>
      <c r="E19" s="57"/>
      <c r="F19" s="57"/>
      <c r="G19" s="57"/>
      <c r="H19" s="57"/>
      <c r="I19" s="57"/>
      <c r="J19" s="57"/>
      <c r="K19" s="57"/>
      <c r="L19" s="57"/>
      <c r="M19" s="57"/>
      <c r="N19" s="57"/>
      <c r="O19" s="57"/>
      <c r="P19" s="57"/>
      <c r="Q19" s="57"/>
    </row>
    <row r="20" spans="1:17" ht="14.45" customHeight="1">
      <c r="A20" s="12" t="s">
        <v>19</v>
      </c>
      <c r="B20" s="60">
        <v>98.210216832046996</v>
      </c>
      <c r="C20" s="60">
        <v>1686.2028665931621</v>
      </c>
      <c r="D20" s="60">
        <v>1784.4130834252092</v>
      </c>
      <c r="E20" s="57"/>
      <c r="F20" s="57"/>
      <c r="G20" s="57"/>
      <c r="H20" s="57"/>
      <c r="I20" s="57"/>
      <c r="J20" s="57"/>
      <c r="K20" s="57"/>
      <c r="L20" s="57"/>
      <c r="M20" s="57"/>
      <c r="N20" s="57"/>
      <c r="O20" s="57"/>
      <c r="P20" s="57"/>
      <c r="Q20" s="57"/>
    </row>
    <row r="21" spans="1:17" ht="14.45" customHeight="1">
      <c r="A21" s="12" t="s">
        <v>18</v>
      </c>
      <c r="B21" s="60">
        <v>236.69643513414161</v>
      </c>
      <c r="C21" s="60">
        <v>10056.866593164279</v>
      </c>
      <c r="D21" s="60">
        <v>10293.56302829842</v>
      </c>
      <c r="E21" s="57"/>
      <c r="F21" s="57"/>
      <c r="G21" s="57"/>
      <c r="H21" s="57"/>
      <c r="I21" s="57"/>
      <c r="J21" s="57"/>
      <c r="K21" s="57"/>
      <c r="L21" s="57"/>
      <c r="M21" s="57"/>
      <c r="N21" s="57"/>
      <c r="O21" s="57"/>
      <c r="P21" s="57"/>
      <c r="Q21" s="57"/>
    </row>
    <row r="22" spans="1:17" ht="14.45" customHeight="1">
      <c r="A22" s="12" t="s">
        <v>17</v>
      </c>
      <c r="B22" s="60">
        <v>1838.3888276368989</v>
      </c>
      <c r="C22" s="60">
        <v>36923.937522969485</v>
      </c>
      <c r="D22" s="60">
        <v>38762.326350606381</v>
      </c>
      <c r="E22" s="57"/>
      <c r="F22" s="57"/>
      <c r="G22" s="57"/>
      <c r="H22" s="57"/>
      <c r="I22" s="57"/>
      <c r="J22" s="57"/>
      <c r="K22" s="57"/>
      <c r="L22" s="57"/>
      <c r="M22" s="57"/>
      <c r="N22" s="57"/>
      <c r="O22" s="57"/>
      <c r="P22" s="57"/>
      <c r="Q22" s="57"/>
    </row>
    <row r="23" spans="1:17" ht="14.45" customHeight="1" thickBot="1">
      <c r="A23" s="11" t="s">
        <v>16</v>
      </c>
      <c r="B23" s="61">
        <v>2362.6567438441753</v>
      </c>
      <c r="C23" s="61">
        <v>50830.319000367497</v>
      </c>
      <c r="D23" s="61">
        <v>53192.975744211668</v>
      </c>
      <c r="E23" s="57"/>
      <c r="F23" s="57"/>
      <c r="G23" s="57"/>
      <c r="H23" s="57"/>
      <c r="I23" s="57"/>
      <c r="J23" s="57"/>
      <c r="K23" s="57"/>
      <c r="L23" s="57"/>
      <c r="M23" s="57"/>
      <c r="N23" s="57"/>
      <c r="O23" s="57"/>
      <c r="P23" s="57"/>
      <c r="Q23" s="57"/>
    </row>
    <row r="24" spans="1:17" ht="14.45" customHeight="1" thickBot="1">
      <c r="A24" s="10" t="s">
        <v>15</v>
      </c>
      <c r="B24" s="61">
        <v>31978.088937890501</v>
      </c>
      <c r="C24" s="61">
        <v>599600.6328555682</v>
      </c>
      <c r="D24" s="61">
        <v>631578.7217934588</v>
      </c>
      <c r="E24" s="57"/>
      <c r="F24" s="57"/>
      <c r="G24" s="57"/>
      <c r="H24" s="57"/>
      <c r="I24" s="57"/>
      <c r="J24" s="57"/>
      <c r="K24" s="57"/>
      <c r="L24" s="57"/>
      <c r="M24" s="57"/>
      <c r="N24" s="57"/>
      <c r="O24" s="57"/>
      <c r="P24" s="57"/>
      <c r="Q24" s="57"/>
    </row>
    <row r="25" spans="1:17" ht="14.45" customHeight="1">
      <c r="A25" s="48"/>
      <c r="B25" s="46"/>
      <c r="C25" s="46"/>
      <c r="D25" s="46"/>
    </row>
    <row r="26" spans="1:17" ht="14.45" customHeight="1">
      <c r="A26" s="40" t="s">
        <v>56</v>
      </c>
    </row>
    <row r="27" spans="1:17">
      <c r="A27" s="40" t="s">
        <v>63</v>
      </c>
    </row>
    <row r="28" spans="1:17" ht="14.45" customHeight="1">
      <c r="A28" s="52"/>
    </row>
    <row r="29" spans="1:17" ht="14.45" customHeight="1"/>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AS Team Document" ma:contentTypeID="0x0101003618E443DE96424ABE734F4442FBF2B301005CECAD79458CBD429E44A875335B1944" ma:contentTypeVersion="60" ma:contentTypeDescription="Create a new document specific to MAS Team Collaboration." ma:contentTypeScope="" ma:versionID="1f565691d6a38206678c7a6494ad382c">
  <xsd:schema xmlns:xsd="http://www.w3.org/2001/XMLSchema" xmlns:xs="http://www.w3.org/2001/XMLSchema" xmlns:p="http://schemas.microsoft.com/office/2006/metadata/properties" xmlns:ns2="3a90f38b-cee7-4289-b705-21e4ceceb96b" targetNamespace="http://schemas.microsoft.com/office/2006/metadata/properties" ma:root="true" ma:fieldsID="f4fc0fba450226c68d1f88741cae7dde" ns2:_="">
    <xsd:import namespace="3a90f38b-cee7-4289-b705-21e4ceceb96b"/>
    <xsd:element name="properties">
      <xsd:complexType>
        <xsd:sequence>
          <xsd:element name="documentManagement">
            <xsd:complexType>
              <xsd:all>
                <xsd:element ref="ns2:_dlc_DocId" minOccurs="0"/>
                <xsd:element ref="ns2:_dlc_DocIdUrl" minOccurs="0"/>
                <xsd:element ref="ns2:_dlc_DocIdPersistId" minOccurs="0"/>
                <xsd:element ref="ns2:pb016fef86a642189c1d23bc7cb88f0e" minOccurs="0"/>
                <xsd:element ref="ns2:TaxCatchAll" minOccurs="0"/>
                <xsd:element ref="ns2:TaxCatchAllLabel" minOccurs="0"/>
                <xsd:element ref="ns2:c569feee562949f193efcc6c33983d2e" minOccurs="0"/>
                <xsd:element ref="ns2:g5d17599f0654139ac247b509bd42854" minOccurs="0"/>
                <xsd:element ref="ns2:Document_x0020_Date" minOccurs="0"/>
                <xsd:element ref="ns2:Workflow" minOccurs="0"/>
                <xsd:element ref="ns2:a2b7da5d9b994f938881636f0a7c63d6" minOccurs="0"/>
                <xsd:element ref="ns2:ee94ffbfe3174827a439912fa17811b9" minOccurs="0"/>
                <xsd:element ref="ns2:b1f4bea4dbaa4479a68e8cee40e226b9" minOccurs="0"/>
                <xsd:element ref="ns2:h6ac82fb60e7404bb7825d9f5fed2f8a" minOccurs="0"/>
                <xsd:element ref="ns2:h63e849b28044e64bfbe5f5fa7b8c86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90f38b-cee7-4289-b705-21e4ceceb96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b016fef86a642189c1d23bc7cb88f0e" ma:index="11" ma:taxonomy="true" ma:internalName="pb016fef86a642189c1d23bc7cb88f0e" ma:taxonomyFieldName="Business_x0020_Functions" ma:displayName="Business Functions" ma:default="" ma:fieldId="{9b016fef-86a6-4218-9c1d-23bc7cb88f0e}" ma:sspId="afabadb4-2257-48ec-869f-64421b8f49cd" ma:termSetId="de72b2be-0a69-4604-8964-d6861f8eac4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12f8c299-93a3-4641-a0fa-1cd17d622740}" ma:internalName="TaxCatchAll" ma:showField="CatchAllData" ma:web="41c86203-95c3-4bdd-b986-debb8fd9259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12f8c299-93a3-4641-a0fa-1cd17d622740}" ma:internalName="TaxCatchAllLabel" ma:readOnly="true" ma:showField="CatchAllDataLabel" ma:web="41c86203-95c3-4bdd-b986-debb8fd92597">
      <xsd:complexType>
        <xsd:complexContent>
          <xsd:extension base="dms:MultiChoiceLookup">
            <xsd:sequence>
              <xsd:element name="Value" type="dms:Lookup" maxOccurs="unbounded" minOccurs="0" nillable="true"/>
            </xsd:sequence>
          </xsd:extension>
        </xsd:complexContent>
      </xsd:complexType>
    </xsd:element>
    <xsd:element name="c569feee562949f193efcc6c33983d2e" ma:index="15" ma:taxonomy="true" ma:internalName="c569feee562949f193efcc6c33983d2e" ma:taxonomyFieldName="Document_x0020_Type" ma:displayName="Document Type" ma:default="" ma:fieldId="{c569feee-5629-49f1-93ef-cc6c33983d2e}" ma:sspId="afabadb4-2257-48ec-869f-64421b8f49cd" ma:termSetId="517dae02-1ab1-4993-aae9-22f62c9845ab" ma:anchorId="00000000-0000-0000-0000-000000000000" ma:open="false" ma:isKeyword="false">
      <xsd:complexType>
        <xsd:sequence>
          <xsd:element ref="pc:Terms" minOccurs="0" maxOccurs="1"/>
        </xsd:sequence>
      </xsd:complexType>
    </xsd:element>
    <xsd:element name="g5d17599f0654139ac247b509bd42854" ma:index="17" ma:taxonomy="true" ma:internalName="g5d17599f0654139ac247b509bd42854" ma:taxonomyFieldName="Security_x0020_Classification" ma:displayName="Security Classification" ma:default="" ma:fieldId="{05d17599-f065-4139-ac24-7b509bd42854}" ma:sspId="afabadb4-2257-48ec-869f-64421b8f49cd" ma:termSetId="b00b6dbf-39ae-4d84-a129-f0bacf0fa746" ma:anchorId="00000000-0000-0000-0000-000000000000" ma:open="false" ma:isKeyword="false">
      <xsd:complexType>
        <xsd:sequence>
          <xsd:element ref="pc:Terms" minOccurs="0" maxOccurs="1"/>
        </xsd:sequence>
      </xsd:complexType>
    </xsd:element>
    <xsd:element name="Document_x0020_Date" ma:index="19" nillable="true" ma:displayName="Document Date" ma:default="[today]" ma:format="DateOnly" ma:internalName="Document_x0020_Date">
      <xsd:simpleType>
        <xsd:restriction base="dms:DateTime"/>
      </xsd:simpleType>
    </xsd:element>
    <xsd:element name="Workflow" ma:index="20" nillable="true" ma:displayName="Workflow" ma:format="Hyperlink" ma:hidden="true" ma:internalName="Workflow"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2b7da5d9b994f938881636f0a7c63d6" ma:index="22" nillable="true" ma:taxonomy="true" ma:internalName="a2b7da5d9b994f938881636f0a7c63d6" ma:taxonomyFieldName="Projects" ma:displayName="Projects" ma:default="" ma:fieldId="{a2b7da5d-9b99-4f93-8881-636f0a7c63d6}" ma:taxonomyMulti="true" ma:sspId="afabadb4-2257-48ec-869f-64421b8f49cd" ma:termSetId="5fe96bc1-6189-41c9-b83e-08cb0563998d" ma:anchorId="00000000-0000-0000-0000-000000000000" ma:open="false" ma:isKeyword="false">
      <xsd:complexType>
        <xsd:sequence>
          <xsd:element ref="pc:Terms" minOccurs="0" maxOccurs="1"/>
        </xsd:sequence>
      </xsd:complexType>
    </xsd:element>
    <xsd:element name="ee94ffbfe3174827a439912fa17811b9" ma:index="24" nillable="true" ma:taxonomy="true" ma:internalName="ee94ffbfe3174827a439912fa17811b9" ma:taxonomyFieldName="Subjects" ma:displayName="Subjects" ma:default="" ma:fieldId="{ee94ffbf-e317-4827-a439-912fa17811b9}" ma:taxonomyMulti="true" ma:sspId="afabadb4-2257-48ec-869f-64421b8f49cd" ma:termSetId="d8b55116-fb8b-4ce5-bb6d-7615087702dd" ma:anchorId="00000000-0000-0000-0000-000000000000" ma:open="false" ma:isKeyword="false">
      <xsd:complexType>
        <xsd:sequence>
          <xsd:element ref="pc:Terms" minOccurs="0" maxOccurs="1"/>
        </xsd:sequence>
      </xsd:complexType>
    </xsd:element>
    <xsd:element name="b1f4bea4dbaa4479a68e8cee40e226b9" ma:index="26" nillable="true" ma:taxonomy="true" ma:internalName="b1f4bea4dbaa4479a68e8cee40e226b9" ma:taxonomyFieldName="Events" ma:displayName="Events" ma:default="" ma:fieldId="{b1f4bea4-dbaa-4479-a68e-8cee40e226b9}" ma:taxonomyMulti="true" ma:sspId="afabadb4-2257-48ec-869f-64421b8f49cd" ma:termSetId="ae8532c2-1b69-4678-b6a3-43209a99ff84" ma:anchorId="00000000-0000-0000-0000-000000000000" ma:open="false" ma:isKeyword="false">
      <xsd:complexType>
        <xsd:sequence>
          <xsd:element ref="pc:Terms" minOccurs="0" maxOccurs="1"/>
        </xsd:sequence>
      </xsd:complexType>
    </xsd:element>
    <xsd:element name="h6ac82fb60e7404bb7825d9f5fed2f8a" ma:index="28" nillable="true" ma:taxonomy="true" ma:internalName="h6ac82fb60e7404bb7825d9f5fed2f8a" ma:taxonomyFieldName="Geographical" ma:displayName="Geographical" ma:default="" ma:fieldId="{16ac82fb-60e7-404b-b782-5d9f5fed2f8a}" ma:taxonomyMulti="true" ma:sspId="afabadb4-2257-48ec-869f-64421b8f49cd" ma:termSetId="7858cba8-e863-431c-a109-bcc6b0c9a353" ma:anchorId="00000000-0000-0000-0000-000000000000" ma:open="false" ma:isKeyword="false">
      <xsd:complexType>
        <xsd:sequence>
          <xsd:element ref="pc:Terms" minOccurs="0" maxOccurs="1"/>
        </xsd:sequence>
      </xsd:complexType>
    </xsd:element>
    <xsd:element name="h63e849b28044e64bfbe5f5fa7b8c866" ma:index="30" nillable="true" ma:taxonomy="true" ma:internalName="h63e849b28044e64bfbe5f5fa7b8c866" ma:taxonomyFieldName="Organisations" ma:displayName="Organisations" ma:default="" ma:fieldId="{163e849b-2804-4e64-bfbe-5f5fa7b8c866}" ma:taxonomyMulti="true" ma:sspId="afabadb4-2257-48ec-869f-64421b8f49cd" ma:termSetId="f1947048-467f-4973-9028-c91de76bba8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orkflow xmlns="3a90f38b-cee7-4289-b705-21e4ceceb96b">
      <Url xsi:nil="true"/>
      <Description xsi:nil="true"/>
    </Workflow>
    <b1f4bea4dbaa4479a68e8cee40e226b9 xmlns="3a90f38b-cee7-4289-b705-21e4ceceb96b">
      <Terms xmlns="http://schemas.microsoft.com/office/infopath/2007/PartnerControls"/>
    </b1f4bea4dbaa4479a68e8cee40e226b9>
    <pb016fef86a642189c1d23bc7cb88f0e xmlns="3a90f38b-cee7-4289-b705-21e4ceceb96b">
      <Terms xmlns="http://schemas.microsoft.com/office/infopath/2007/PartnerControls">
        <TermInfo xmlns="http://schemas.microsoft.com/office/infopath/2007/PartnerControls">
          <TermName xmlns="http://schemas.microsoft.com/office/infopath/2007/PartnerControls">Data Governance ＆ Analytics</TermName>
          <TermId xmlns="http://schemas.microsoft.com/office/infopath/2007/PartnerControls">12cb0b2e-66ac-47aa-9729-0c9b97c84a7d</TermId>
        </TermInfo>
      </Terms>
    </pb016fef86a642189c1d23bc7cb88f0e>
    <h63e849b28044e64bfbe5f5fa7b8c866 xmlns="3a90f38b-cee7-4289-b705-21e4ceceb96b">
      <Terms xmlns="http://schemas.microsoft.com/office/infopath/2007/PartnerControls"/>
    </h63e849b28044e64bfbe5f5fa7b8c866>
    <TaxCatchAll xmlns="3a90f38b-cee7-4289-b705-21e4ceceb96b">
      <Value>3</Value>
      <Value>2</Value>
      <Value>1</Value>
    </TaxCatchAll>
    <a2b7da5d9b994f938881636f0a7c63d6 xmlns="3a90f38b-cee7-4289-b705-21e4ceceb96b">
      <Terms xmlns="http://schemas.microsoft.com/office/infopath/2007/PartnerControls"/>
    </a2b7da5d9b994f938881636f0a7c63d6>
    <g5d17599f0654139ac247b509bd42854 xmlns="3a90f38b-cee7-4289-b705-21e4ceceb96b">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a064495a-ae26-4d7f-a893-8f95d5825856</TermId>
        </TermInfo>
      </Terms>
    </g5d17599f0654139ac247b509bd42854>
    <h6ac82fb60e7404bb7825d9f5fed2f8a xmlns="3a90f38b-cee7-4289-b705-21e4ceceb96b">
      <Terms xmlns="http://schemas.microsoft.com/office/infopath/2007/PartnerControls"/>
    </h6ac82fb60e7404bb7825d9f5fed2f8a>
    <ee94ffbfe3174827a439912fa17811b9 xmlns="3a90f38b-cee7-4289-b705-21e4ceceb96b">
      <Terms xmlns="http://schemas.microsoft.com/office/infopath/2007/PartnerControls"/>
    </ee94ffbfe3174827a439912fa17811b9>
    <c569feee562949f193efcc6c33983d2e xmlns="3a90f38b-cee7-4289-b705-21e4ceceb96b">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6ca398ee-d4fd-419b-841f-c0b7bdf9280d</TermId>
        </TermInfo>
      </Terms>
    </c569feee562949f193efcc6c33983d2e>
    <Document_x0020_Date xmlns="3a90f38b-cee7-4289-b705-21e4ceceb96b">2020-01-01T16:00:00+00:00</Document_x0020_Date>
    <_dlc_DocId xmlns="3a90f38b-cee7-4289-b705-21e4ceceb96b">82c92a3d-e444-40af-9d3e-261b7c41679c</_dlc_DocId>
    <_dlc_DocIdUrl xmlns="3a90f38b-cee7-4289-b705-21e4ceceb96b">
      <Url>https://home.dms.mas.gov.sg/_layouts/15/MASGlobalID/DocAveRedirect.aspx?DocId=82c92a3d-e444-40af-9d3e-261b7c41679c&amp;SiteID=2231ed72-6d9c-42cb-b209-3e41db641045_41c86203-95c3-4bdd-b986-debb8fd92597</Url>
      <Description>82c92a3d-e444-40af-9d3e-261b7c41679c</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afabadb4-2257-48ec-869f-64421b8f49cd" ContentTypeId="0x0101003618E443DE96424ABE734F4442FBF2B301" PreviousValue="false"/>
</file>

<file path=customXml/itemProps1.xml><?xml version="1.0" encoding="utf-8"?>
<ds:datastoreItem xmlns:ds="http://schemas.openxmlformats.org/officeDocument/2006/customXml" ds:itemID="{F282A1C1-F064-4F5F-8BFD-14B14D7AB5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90f38b-cee7-4289-b705-21e4cece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AC42FA-EF04-40E2-909F-5EF18EFC0428}">
  <ds:schemaRefs>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purl.org/dc/terms/"/>
    <ds:schemaRef ds:uri="http://purl.org/dc/elements/1.1/"/>
    <ds:schemaRef ds:uri="http://purl.org/dc/dcmitype/"/>
    <ds:schemaRef ds:uri="http://schemas.openxmlformats.org/package/2006/metadata/core-properties"/>
    <ds:schemaRef ds:uri="3a90f38b-cee7-4289-b705-21e4ceceb96b"/>
  </ds:schemaRefs>
</ds:datastoreItem>
</file>

<file path=customXml/itemProps3.xml><?xml version="1.0" encoding="utf-8"?>
<ds:datastoreItem xmlns:ds="http://schemas.openxmlformats.org/officeDocument/2006/customXml" ds:itemID="{8557FE04-F61A-47BA-A3CE-F426288FD13C}">
  <ds:schemaRefs>
    <ds:schemaRef ds:uri="http://schemas.microsoft.com/sharepoint/v3/contenttype/forms"/>
  </ds:schemaRefs>
</ds:datastoreItem>
</file>

<file path=customXml/itemProps4.xml><?xml version="1.0" encoding="utf-8"?>
<ds:datastoreItem xmlns:ds="http://schemas.openxmlformats.org/officeDocument/2006/customXml" ds:itemID="{1DBEC379-1275-457F-A237-ABADA98C2D9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Table 1</vt:lpstr>
      <vt:lpstr>Table 2</vt:lpstr>
      <vt:lpstr>Table 3</vt:lpstr>
      <vt:lpstr>Table 4</vt:lpstr>
      <vt:lpstr>Table 5</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Survey of Singapore FX Volume (Oct 2019)</dc:title>
  <dc:creator>Ethel NGIAM (MAS)</dc:creator>
  <cp:lastModifiedBy>Vivian POH (MAS)</cp:lastModifiedBy>
  <dcterms:created xsi:type="dcterms:W3CDTF">2019-07-11T08:03:38Z</dcterms:created>
  <dcterms:modified xsi:type="dcterms:W3CDTF">2021-07-13T06:34:24Z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0x0101003618E443DE96424ABE734F4442FBF2B301005CECAD79458CBD429E44A875335B1944</vt:lpwstr>
  </property>
  <property fmtid="{D5CDD505-2E9C-101B-9397-08002B2CF9AE}" pid="3" name="_dlc_DocIdItemGuid">
    <vt:lpwstr>82c92a3d-e444-40af-9d3e-261b7c41679c</vt:lpwstr>
  </property>
  <property fmtid="{D5CDD505-2E9C-101B-9397-08002B2CF9AE}" pid="4" name="Projects">
    <vt:lpwstr/>
  </property>
  <property fmtid="{D5CDD505-2E9C-101B-9397-08002B2CF9AE}" pid="5" name="Geographical">
    <vt:lpwstr/>
  </property>
  <property fmtid="{D5CDD505-2E9C-101B-9397-08002B2CF9AE}" pid="6" name="Document Type">
    <vt:lpwstr>2;#Statistics|6ca398ee-d4fd-419b-841f-c0b7bdf9280d</vt:lpwstr>
  </property>
  <property fmtid="{D5CDD505-2E9C-101B-9397-08002B2CF9AE}" pid="7" name="Security Classification">
    <vt:lpwstr>3;#Confidential|a064495a-ae26-4d7f-a893-8f95d5825856</vt:lpwstr>
  </property>
  <property fmtid="{D5CDD505-2E9C-101B-9397-08002B2CF9AE}" pid="8" name="Subjects">
    <vt:lpwstr/>
  </property>
  <property fmtid="{D5CDD505-2E9C-101B-9397-08002B2CF9AE}" pid="9" name="Events">
    <vt:lpwstr/>
  </property>
  <property fmtid="{D5CDD505-2E9C-101B-9397-08002B2CF9AE}" pid="10" name="Organisations">
    <vt:lpwstr/>
  </property>
  <property fmtid="{D5CDD505-2E9C-101B-9397-08002B2CF9AE}" pid="11" name="Business Functions">
    <vt:lpwstr>1;#Data Governance ＆ Analytics|12cb0b2e-66ac-47aa-9729-0c9b97c84a7d</vt:lpwstr>
  </property>
  <property fmtid="{D5CDD505-2E9C-101B-9397-08002B2CF9AE}" pid="12" name="MSIP_Label_5434c4c7-833e-41e4-b0ab-cdb227a2f6f7_Enabled">
    <vt:lpwstr>True</vt:lpwstr>
  </property>
  <property fmtid="{D5CDD505-2E9C-101B-9397-08002B2CF9AE}" pid="13" name="MSIP_Label_5434c4c7-833e-41e4-b0ab-cdb227a2f6f7_SiteId">
    <vt:lpwstr>0b11c524-9a1c-4e1b-84cb-6336aefc2243</vt:lpwstr>
  </property>
  <property fmtid="{D5CDD505-2E9C-101B-9397-08002B2CF9AE}" pid="14" name="MSIP_Label_5434c4c7-833e-41e4-b0ab-cdb227a2f6f7_Owner">
    <vt:lpwstr>mas_ethelngiam@soe.sgnet.gov.sg</vt:lpwstr>
  </property>
  <property fmtid="{D5CDD505-2E9C-101B-9397-08002B2CF9AE}" pid="15" name="MSIP_Label_5434c4c7-833e-41e4-b0ab-cdb227a2f6f7_SetDate">
    <vt:lpwstr>2020-01-09T05:42:46.4888964Z</vt:lpwstr>
  </property>
  <property fmtid="{D5CDD505-2E9C-101B-9397-08002B2CF9AE}" pid="16" name="MSIP_Label_5434c4c7-833e-41e4-b0ab-cdb227a2f6f7_Name">
    <vt:lpwstr>OFFICIAL (OPEN)</vt:lpwstr>
  </property>
  <property fmtid="{D5CDD505-2E9C-101B-9397-08002B2CF9AE}" pid="17" name="MSIP_Label_5434c4c7-833e-41e4-b0ab-cdb227a2f6f7_Application">
    <vt:lpwstr>Microsoft Azure Information Protection</vt:lpwstr>
  </property>
  <property fmtid="{D5CDD505-2E9C-101B-9397-08002B2CF9AE}" pid="18" name="MSIP_Label_5434c4c7-833e-41e4-b0ab-cdb227a2f6f7_ActionId">
    <vt:lpwstr>5f125333-5212-4140-bf9b-179b9f2f67bb</vt:lpwstr>
  </property>
  <property fmtid="{D5CDD505-2E9C-101B-9397-08002B2CF9AE}" pid="19" name="MSIP_Label_5434c4c7-833e-41e4-b0ab-cdb227a2f6f7_Extended_MSFT_Method">
    <vt:lpwstr>Manual</vt:lpwstr>
  </property>
  <property fmtid="{D5CDD505-2E9C-101B-9397-08002B2CF9AE}" pid="20" name="Sensitivity">
    <vt:lpwstr>OFFICIAL (OPEN)</vt:lpwstr>
  </property>
</Properties>
</file>